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edc1adminfs01\BWSR\home\ldonnay\Documents\SWCD Operational Handbook\"/>
    </mc:Choice>
  </mc:AlternateContent>
  <xr:revisionPtr revIDLastSave="0" documentId="8_{8DAEC5C3-CF8E-43EB-B2FE-5B3C8F0EDBFD}" xr6:coauthVersionLast="41" xr6:coauthVersionMax="41" xr10:uidLastSave="{00000000-0000-0000-0000-000000000000}"/>
  <bookViews>
    <workbookView xWindow="-108" yWindow="-108" windowWidth="23256" windowHeight="12600" tabRatio="666" xr2:uid="{00000000-000D-0000-FFFF-FFFF00000000}"/>
  </bookViews>
  <sheets>
    <sheet name="Instructions" sheetId="4" r:id="rId1"/>
    <sheet name="Summary Info - Enter Data Here" sheetId="1" r:id="rId2"/>
    <sheet name="Annual Dashboard- Autopopulates" sheetId="3" r:id="rId3"/>
    <sheet name="Analysis-AutoPopulates" sheetId="2" r:id="rId4"/>
    <sheet name="Not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  <c r="N5" i="2"/>
  <c r="O5" i="2"/>
  <c r="P5" i="2"/>
  <c r="Q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D30" i="2"/>
  <c r="D33" i="2" s="1"/>
  <c r="E30" i="2"/>
  <c r="F30" i="2"/>
  <c r="G30" i="2"/>
  <c r="G33" i="2" s="1"/>
  <c r="H30" i="2"/>
  <c r="H33" i="2" s="1"/>
  <c r="I30" i="2"/>
  <c r="J30" i="2"/>
  <c r="K30" i="2"/>
  <c r="K33" i="2" s="1"/>
  <c r="L30" i="2"/>
  <c r="L33" i="2" s="1"/>
  <c r="M30" i="2"/>
  <c r="N30" i="2"/>
  <c r="O30" i="2"/>
  <c r="O33" i="2" s="1"/>
  <c r="P30" i="2"/>
  <c r="P33" i="2" s="1"/>
  <c r="Q30" i="2"/>
  <c r="D31" i="2"/>
  <c r="E31" i="2"/>
  <c r="E34" i="2" s="1"/>
  <c r="F31" i="2"/>
  <c r="F34" i="2" s="1"/>
  <c r="G31" i="2"/>
  <c r="H31" i="2"/>
  <c r="I31" i="2"/>
  <c r="I34" i="2" s="1"/>
  <c r="J31" i="2"/>
  <c r="J34" i="2" s="1"/>
  <c r="K31" i="2"/>
  <c r="L31" i="2"/>
  <c r="M31" i="2"/>
  <c r="M34" i="2" s="1"/>
  <c r="N31" i="2"/>
  <c r="N34" i="2" s="1"/>
  <c r="O31" i="2"/>
  <c r="P31" i="2"/>
  <c r="Q31" i="2"/>
  <c r="Q34" i="2" s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E33" i="2"/>
  <c r="F33" i="2"/>
  <c r="I33" i="2"/>
  <c r="J33" i="2"/>
  <c r="M33" i="2"/>
  <c r="N33" i="2"/>
  <c r="Q33" i="2"/>
  <c r="D34" i="2"/>
  <c r="G34" i="2"/>
  <c r="H34" i="2"/>
  <c r="K34" i="2"/>
  <c r="L34" i="2"/>
  <c r="O34" i="2"/>
  <c r="P34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C5" i="2"/>
  <c r="C6" i="2"/>
  <c r="C7" i="2"/>
  <c r="C8" i="2"/>
  <c r="C9" i="2"/>
  <c r="C11" i="2"/>
  <c r="C13" i="2"/>
  <c r="C14" i="2"/>
  <c r="C15" i="2"/>
  <c r="C17" i="2"/>
  <c r="C20" i="2"/>
  <c r="C21" i="2"/>
  <c r="C22" i="2"/>
  <c r="C23" i="2"/>
  <c r="C24" i="2"/>
  <c r="C25" i="2"/>
  <c r="C26" i="2"/>
  <c r="C29" i="2"/>
  <c r="C30" i="2"/>
  <c r="C33" i="2" s="1"/>
  <c r="C31" i="2"/>
  <c r="C34" i="2" s="1"/>
  <c r="C32" i="2"/>
  <c r="C37" i="2"/>
  <c r="C38" i="2"/>
  <c r="C39" i="2"/>
  <c r="C40" i="2"/>
  <c r="C41" i="2"/>
  <c r="C44" i="2"/>
  <c r="C45" i="2"/>
  <c r="C46" i="2"/>
  <c r="C47" i="2"/>
  <c r="C48" i="2"/>
  <c r="C51" i="2"/>
  <c r="C52" i="2"/>
  <c r="C53" i="2"/>
  <c r="C56" i="2"/>
  <c r="C57" i="2"/>
  <c r="C60" i="2"/>
  <c r="C61" i="2"/>
  <c r="B22" i="2"/>
  <c r="B6" i="2"/>
  <c r="A48" i="2"/>
  <c r="A47" i="2"/>
  <c r="A46" i="2"/>
  <c r="A45" i="2"/>
  <c r="A38" i="2"/>
  <c r="A39" i="2"/>
  <c r="A40" i="2"/>
  <c r="A41" i="2"/>
  <c r="A25" i="2"/>
  <c r="A22" i="2"/>
  <c r="A23" i="2"/>
  <c r="A24" i="2"/>
  <c r="A21" i="2"/>
  <c r="A14" i="2"/>
  <c r="A13" i="2"/>
  <c r="A11" i="2"/>
  <c r="A7" i="2"/>
  <c r="A8" i="2"/>
  <c r="A6" i="2"/>
  <c r="A5" i="2"/>
  <c r="P2" i="2"/>
  <c r="Q2" i="2"/>
  <c r="D2" i="2"/>
  <c r="E2" i="2"/>
  <c r="F2" i="2"/>
  <c r="G2" i="2"/>
  <c r="H2" i="2"/>
  <c r="I2" i="2"/>
  <c r="J2" i="2"/>
  <c r="K2" i="2"/>
  <c r="L2" i="2"/>
  <c r="M2" i="2"/>
  <c r="N2" i="2"/>
  <c r="O2" i="2"/>
  <c r="C2" i="2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D35" i="1"/>
  <c r="C35" i="1"/>
  <c r="B35" i="1"/>
  <c r="B60" i="2"/>
  <c r="B56" i="2"/>
  <c r="B51" i="2"/>
  <c r="B44" i="2"/>
  <c r="B37" i="2"/>
  <c r="B29" i="2"/>
  <c r="B20" i="2"/>
  <c r="B2" i="2"/>
  <c r="B25" i="2" l="1"/>
  <c r="B23" i="2"/>
  <c r="B24" i="2"/>
  <c r="B21" i="2"/>
  <c r="B7" i="2"/>
  <c r="B8" i="2"/>
  <c r="B14" i="2"/>
  <c r="B13" i="2"/>
  <c r="B11" i="2"/>
  <c r="B5" i="2"/>
  <c r="B48" i="2"/>
  <c r="B47" i="2"/>
  <c r="B46" i="2"/>
  <c r="B45" i="2"/>
  <c r="B41" i="2"/>
  <c r="B40" i="2"/>
  <c r="B39" i="2"/>
  <c r="B38" i="2"/>
  <c r="H65" i="1"/>
  <c r="I65" i="1"/>
  <c r="J65" i="1"/>
  <c r="K65" i="1"/>
  <c r="L65" i="1"/>
  <c r="M65" i="1"/>
  <c r="N65" i="1"/>
  <c r="O65" i="1"/>
  <c r="P65" i="1"/>
  <c r="Q65" i="1"/>
  <c r="H58" i="1"/>
  <c r="I58" i="1"/>
  <c r="J58" i="1"/>
  <c r="J29" i="1" s="1"/>
  <c r="J30" i="1" s="1"/>
  <c r="K58" i="1"/>
  <c r="K67" i="1" s="1"/>
  <c r="L58" i="1"/>
  <c r="L67" i="1" s="1"/>
  <c r="M58" i="1"/>
  <c r="M67" i="1" s="1"/>
  <c r="N58" i="1"/>
  <c r="N29" i="1" s="1"/>
  <c r="N30" i="1" s="1"/>
  <c r="O58" i="1"/>
  <c r="O29" i="1" s="1"/>
  <c r="O30" i="1" s="1"/>
  <c r="P58" i="1"/>
  <c r="P67" i="1" s="1"/>
  <c r="Q58" i="1"/>
  <c r="Q67" i="1" s="1"/>
  <c r="H48" i="1"/>
  <c r="I48" i="1"/>
  <c r="J48" i="1"/>
  <c r="K48" i="1"/>
  <c r="L48" i="1"/>
  <c r="M48" i="1"/>
  <c r="N48" i="1"/>
  <c r="O48" i="1"/>
  <c r="P48" i="1"/>
  <c r="Q48" i="1"/>
  <c r="H42" i="1"/>
  <c r="H50" i="1" s="1"/>
  <c r="I42" i="1"/>
  <c r="J42" i="1"/>
  <c r="K42" i="1"/>
  <c r="K50" i="1" s="1"/>
  <c r="K69" i="1" s="1"/>
  <c r="L42" i="1"/>
  <c r="L50" i="1" s="1"/>
  <c r="L69" i="1" s="1"/>
  <c r="M42" i="1"/>
  <c r="M50" i="1" s="1"/>
  <c r="M69" i="1" s="1"/>
  <c r="N42" i="1"/>
  <c r="N50" i="1" s="1"/>
  <c r="O42" i="1"/>
  <c r="O50" i="1" s="1"/>
  <c r="P42" i="1"/>
  <c r="P50" i="1" s="1"/>
  <c r="P69" i="1" s="1"/>
  <c r="Q42" i="1"/>
  <c r="Q50" i="1" s="1"/>
  <c r="Q69" i="1" s="1"/>
  <c r="B65" i="1"/>
  <c r="B31" i="2" s="1"/>
  <c r="B58" i="1"/>
  <c r="B16" i="1"/>
  <c r="B8" i="1"/>
  <c r="H29" i="1"/>
  <c r="H30" i="1" s="1"/>
  <c r="I29" i="1"/>
  <c r="L29" i="1"/>
  <c r="L30" i="1" s="1"/>
  <c r="M29" i="1"/>
  <c r="M30" i="1" s="1"/>
  <c r="P29" i="1"/>
  <c r="P30" i="1" s="1"/>
  <c r="Q29" i="1"/>
  <c r="Q30" i="1" s="1"/>
  <c r="I30" i="1"/>
  <c r="H19" i="1"/>
  <c r="I19" i="1"/>
  <c r="J19" i="1"/>
  <c r="K19" i="1"/>
  <c r="L19" i="1"/>
  <c r="M19" i="1"/>
  <c r="N19" i="1"/>
  <c r="O19" i="1"/>
  <c r="P19" i="1"/>
  <c r="Q19" i="1"/>
  <c r="N16" i="1"/>
  <c r="O16" i="1"/>
  <c r="P16" i="1"/>
  <c r="Q16" i="1"/>
  <c r="N8" i="1"/>
  <c r="N21" i="1" s="1"/>
  <c r="O8" i="1"/>
  <c r="O21" i="1" s="1"/>
  <c r="O22" i="1" s="1"/>
  <c r="O24" i="1" s="1"/>
  <c r="P8" i="1"/>
  <c r="P21" i="1" s="1"/>
  <c r="P27" i="1" s="1"/>
  <c r="Q8" i="1"/>
  <c r="H16" i="1"/>
  <c r="I16" i="1"/>
  <c r="J16" i="1"/>
  <c r="K16" i="1"/>
  <c r="L16" i="1"/>
  <c r="M16" i="1"/>
  <c r="H8" i="1"/>
  <c r="I8" i="1"/>
  <c r="J8" i="1"/>
  <c r="K8" i="1"/>
  <c r="L8" i="1"/>
  <c r="M8" i="1"/>
  <c r="G65" i="1"/>
  <c r="F65" i="1"/>
  <c r="E65" i="1"/>
  <c r="D65" i="1"/>
  <c r="C65" i="1"/>
  <c r="G58" i="1"/>
  <c r="F58" i="1"/>
  <c r="E58" i="1"/>
  <c r="D58" i="1"/>
  <c r="C58" i="1"/>
  <c r="C29" i="1" s="1"/>
  <c r="C30" i="1" s="1"/>
  <c r="G48" i="1"/>
  <c r="F48" i="1"/>
  <c r="F50" i="1" s="1"/>
  <c r="E48" i="1"/>
  <c r="D48" i="1"/>
  <c r="C48" i="1"/>
  <c r="B48" i="1"/>
  <c r="B26" i="2" s="1"/>
  <c r="G42" i="1"/>
  <c r="F42" i="1"/>
  <c r="E42" i="1"/>
  <c r="D42" i="1"/>
  <c r="C42" i="1"/>
  <c r="B42" i="1"/>
  <c r="G19" i="1"/>
  <c r="F19" i="1"/>
  <c r="E19" i="1"/>
  <c r="D19" i="1"/>
  <c r="C19" i="1"/>
  <c r="B19" i="1"/>
  <c r="G16" i="1"/>
  <c r="F16" i="1"/>
  <c r="E16" i="1"/>
  <c r="D16" i="1"/>
  <c r="C16" i="1"/>
  <c r="G8" i="1"/>
  <c r="F8" i="1"/>
  <c r="E8" i="1"/>
  <c r="D8" i="1"/>
  <c r="C8" i="1"/>
  <c r="Q21" i="1" l="1"/>
  <c r="Q27" i="1" s="1"/>
  <c r="Q32" i="1" s="1"/>
  <c r="L21" i="1"/>
  <c r="L27" i="1" s="1"/>
  <c r="H21" i="1"/>
  <c r="H27" i="1" s="1"/>
  <c r="J21" i="1"/>
  <c r="J22" i="1" s="1"/>
  <c r="J24" i="1" s="1"/>
  <c r="M21" i="1"/>
  <c r="M27" i="1" s="1"/>
  <c r="M32" i="1" s="1"/>
  <c r="I21" i="1"/>
  <c r="K21" i="1"/>
  <c r="K27" i="1" s="1"/>
  <c r="P32" i="1"/>
  <c r="P22" i="1"/>
  <c r="P24" i="1" s="1"/>
  <c r="L22" i="1"/>
  <c r="L24" i="1" s="1"/>
  <c r="I22" i="1"/>
  <c r="I24" i="1" s="1"/>
  <c r="I27" i="1"/>
  <c r="Q22" i="1"/>
  <c r="Q24" i="1" s="1"/>
  <c r="N22" i="1"/>
  <c r="N24" i="1" s="1"/>
  <c r="N27" i="1"/>
  <c r="N32" i="1" s="1"/>
  <c r="H69" i="1"/>
  <c r="I50" i="1"/>
  <c r="O67" i="1"/>
  <c r="O69" i="1" s="1"/>
  <c r="K29" i="1"/>
  <c r="K30" i="1" s="1"/>
  <c r="C50" i="1"/>
  <c r="H32" i="1"/>
  <c r="J50" i="1"/>
  <c r="H67" i="1"/>
  <c r="L32" i="1"/>
  <c r="O27" i="1"/>
  <c r="O32" i="1" s="1"/>
  <c r="N67" i="1"/>
  <c r="N69" i="1" s="1"/>
  <c r="J67" i="1"/>
  <c r="B50" i="1"/>
  <c r="B17" i="2" s="1"/>
  <c r="B67" i="1"/>
  <c r="B32" i="2" s="1"/>
  <c r="B34" i="2" s="1"/>
  <c r="I67" i="1"/>
  <c r="F67" i="1"/>
  <c r="B30" i="2"/>
  <c r="C67" i="1"/>
  <c r="D67" i="1"/>
  <c r="D29" i="1"/>
  <c r="D30" i="1" s="1"/>
  <c r="D50" i="1"/>
  <c r="B15" i="2"/>
  <c r="B9" i="2"/>
  <c r="B21" i="1"/>
  <c r="B27" i="1" s="1"/>
  <c r="B57" i="2" s="1"/>
  <c r="B33" i="2"/>
  <c r="B29" i="1"/>
  <c r="B30" i="1" s="1"/>
  <c r="F69" i="1"/>
  <c r="E50" i="1"/>
  <c r="D21" i="1"/>
  <c r="D27" i="1" s="1"/>
  <c r="E21" i="1"/>
  <c r="E22" i="1" s="1"/>
  <c r="E67" i="1"/>
  <c r="G50" i="1"/>
  <c r="C21" i="1"/>
  <c r="C27" i="1" s="1"/>
  <c r="G67" i="1"/>
  <c r="D69" i="1"/>
  <c r="F21" i="1"/>
  <c r="F29" i="1"/>
  <c r="F30" i="1" s="1"/>
  <c r="G21" i="1"/>
  <c r="G27" i="1" s="1"/>
  <c r="G29" i="1"/>
  <c r="G30" i="1" s="1"/>
  <c r="E29" i="1"/>
  <c r="E30" i="1" s="1"/>
  <c r="M22" i="1" l="1"/>
  <c r="M24" i="1" s="1"/>
  <c r="H22" i="1"/>
  <c r="H24" i="1" s="1"/>
  <c r="J27" i="1"/>
  <c r="K22" i="1"/>
  <c r="K24" i="1" s="1"/>
  <c r="K32" i="1"/>
  <c r="I32" i="1"/>
  <c r="B69" i="1"/>
  <c r="B71" i="1" s="1"/>
  <c r="C70" i="1" s="1"/>
  <c r="J69" i="1"/>
  <c r="I69" i="1"/>
  <c r="C69" i="1"/>
  <c r="C71" i="1" s="1"/>
  <c r="D70" i="1" s="1"/>
  <c r="D71" i="1" s="1"/>
  <c r="E70" i="1" s="1"/>
  <c r="B52" i="2"/>
  <c r="B61" i="2"/>
  <c r="G69" i="1"/>
  <c r="E69" i="1"/>
  <c r="C22" i="1"/>
  <c r="C73" i="1" s="1"/>
  <c r="D22" i="1"/>
  <c r="D73" i="1" s="1"/>
  <c r="B32" i="1"/>
  <c r="B53" i="2" s="1"/>
  <c r="B22" i="1"/>
  <c r="B24" i="1" s="1"/>
  <c r="C32" i="1"/>
  <c r="D32" i="1"/>
  <c r="E73" i="1"/>
  <c r="E24" i="1"/>
  <c r="E27" i="1"/>
  <c r="G22" i="1"/>
  <c r="G73" i="1" s="1"/>
  <c r="F22" i="1"/>
  <c r="F27" i="1"/>
  <c r="G32" i="1"/>
  <c r="J32" i="1" l="1"/>
  <c r="E71" i="1"/>
  <c r="F70" i="1" s="1"/>
  <c r="F71" i="1" s="1"/>
  <c r="G70" i="1" s="1"/>
  <c r="G71" i="1" s="1"/>
  <c r="B73" i="1"/>
  <c r="D24" i="1"/>
  <c r="C24" i="1"/>
  <c r="F32" i="1"/>
  <c r="E32" i="1"/>
  <c r="G24" i="1"/>
  <c r="F73" i="1"/>
  <c r="F24" i="1"/>
</calcChain>
</file>

<file path=xl/sharedStrings.xml><?xml version="1.0" encoding="utf-8"?>
<sst xmlns="http://schemas.openxmlformats.org/spreadsheetml/2006/main" count="90" uniqueCount="80">
  <si>
    <t>BALANCE SHEET</t>
  </si>
  <si>
    <t>Assets</t>
  </si>
  <si>
    <t xml:space="preserve">   Cash and Investments</t>
  </si>
  <si>
    <t xml:space="preserve">   Due from Other Governments</t>
  </si>
  <si>
    <t xml:space="preserve">   Accounts Receivable</t>
  </si>
  <si>
    <t xml:space="preserve">   Accrued Interest</t>
  </si>
  <si>
    <t xml:space="preserve">   Inventory</t>
  </si>
  <si>
    <t xml:space="preserve">   Total Assets</t>
  </si>
  <si>
    <t>Liabilities</t>
  </si>
  <si>
    <t xml:space="preserve">   Accounts Payable</t>
  </si>
  <si>
    <t xml:space="preserve">   Salaries Payable</t>
  </si>
  <si>
    <t xml:space="preserve">   Deposit on Sales</t>
  </si>
  <si>
    <t xml:space="preserve">   Due to Other Governments</t>
  </si>
  <si>
    <t xml:space="preserve">   Unearned Revenue</t>
  </si>
  <si>
    <t xml:space="preserve">   Total Liabilities</t>
  </si>
  <si>
    <t>Fund Balance</t>
  </si>
  <si>
    <t xml:space="preserve">   Nonspendable - Inventory</t>
  </si>
  <si>
    <t xml:space="preserve">   Assigned - Compensated Absences</t>
  </si>
  <si>
    <t xml:space="preserve">   Unassigned</t>
  </si>
  <si>
    <t xml:space="preserve">   Total Fund Balance</t>
  </si>
  <si>
    <t>Total Liabilities and Fund Balance</t>
  </si>
  <si>
    <t>Annual Cost of District Operations</t>
  </si>
  <si>
    <t>Monthly Cost of District Operations</t>
  </si>
  <si>
    <t># of Months Fund Balance will Support District Operations</t>
  </si>
  <si>
    <t>PROFIT AND LOSS STATEMENT</t>
  </si>
  <si>
    <t>Revenues</t>
  </si>
  <si>
    <t xml:space="preserve">   Intergovernmental</t>
  </si>
  <si>
    <t xml:space="preserve">      County</t>
  </si>
  <si>
    <t xml:space="preserve">      Federal</t>
  </si>
  <si>
    <t xml:space="preserve">      State Grant</t>
  </si>
  <si>
    <t xml:space="preserve">      Total Intergovernmental</t>
  </si>
  <si>
    <t xml:space="preserve">   Charges for Services</t>
  </si>
  <si>
    <t xml:space="preserve">   Misc. - Interest Earnings</t>
  </si>
  <si>
    <t xml:space="preserve">   Misc. - Other</t>
  </si>
  <si>
    <t xml:space="preserve">   Total Miscellaneous</t>
  </si>
  <si>
    <t xml:space="preserve">   Total Revenues</t>
  </si>
  <si>
    <t>Expenditures</t>
  </si>
  <si>
    <t xml:space="preserve">   District Operations</t>
  </si>
  <si>
    <t xml:space="preserve">      Personnel Services</t>
  </si>
  <si>
    <t xml:space="preserve">      Supplies</t>
  </si>
  <si>
    <t xml:space="preserve">      Total District Operations</t>
  </si>
  <si>
    <t xml:space="preserve">   Project Expenditures</t>
  </si>
  <si>
    <t xml:space="preserve">      District</t>
  </si>
  <si>
    <t xml:space="preserve">      State</t>
  </si>
  <si>
    <t xml:space="preserve">      Total Project Expenditures</t>
  </si>
  <si>
    <t xml:space="preserve">   Total Expenditures</t>
  </si>
  <si>
    <t>Excess of Revenues Over (Under) Expenditures</t>
  </si>
  <si>
    <t>Fund Balance - January 1</t>
  </si>
  <si>
    <t>Fund Balance - December 31</t>
  </si>
  <si>
    <t>Chart 1: Revenues</t>
  </si>
  <si>
    <t>Chart 2: Revenues Breakdown</t>
  </si>
  <si>
    <t>Miscellaneous</t>
  </si>
  <si>
    <t>Chart 3: Total Expenditures</t>
  </si>
  <si>
    <t>District Operations</t>
  </si>
  <si>
    <t>Project Expenditures</t>
  </si>
  <si>
    <t>Total Expenditures</t>
  </si>
  <si>
    <t>Chart 4: District Operations Breakdown</t>
  </si>
  <si>
    <t>Chart 5: Project Expenditures</t>
  </si>
  <si>
    <t>Chart 6: Monthly Operational Cost and Fund Balances</t>
  </si>
  <si>
    <t># of Months Fund Balance will Support Operations</t>
  </si>
  <si>
    <t>Chart 8: Monthly Cost of District Operations</t>
  </si>
  <si>
    <t>Unassigned Fund Balance</t>
  </si>
  <si>
    <t>Chart 7: Unassigned Fund Balance</t>
  </si>
  <si>
    <t xml:space="preserve">      Local</t>
  </si>
  <si>
    <t xml:space="preserve">      Capital Outlay/Depr.</t>
  </si>
  <si>
    <t xml:space="preserve">      Other Charges/Services</t>
  </si>
  <si>
    <t>2012</t>
  </si>
  <si>
    <t>2013</t>
  </si>
  <si>
    <t>2014</t>
  </si>
  <si>
    <t>2015</t>
  </si>
  <si>
    <t>2016</t>
  </si>
  <si>
    <t>HOW TO USE THE SPREADSHEET:</t>
  </si>
  <si>
    <t>Dates entered in this row will auto-populate throughout the spreadsheets and charts.</t>
  </si>
  <si>
    <t>Descriptions changed will auto-populate throughout the spreadsheets and charts.</t>
  </si>
  <si>
    <t xml:space="preserve"> - It is better to change descriptions than add more to prevent losing functionality</t>
  </si>
  <si>
    <t xml:space="preserve"> - If you add more rows, be sure to check formulas on the Annual Dashboard and Analysis tabs</t>
  </si>
  <si>
    <t>Update quarterly, semi-annually or annually to reduce variance in the number of months the fund balance will support district operations</t>
  </si>
  <si>
    <t xml:space="preserve"> - More variance in the calculation when reviewed monthly since revenues and expenses are cyclical</t>
  </si>
  <si>
    <t>Revised: November 4, 2019</t>
  </si>
  <si>
    <t>USE THIS SHEET TO TRACK SPECIFIC NOTES RELATED TO THE CALCULATIONS (For your use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</si>
</sst>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2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2" fillId="3" borderId="0" xfId="0" applyFont="1" applyFill="1"/>
    <xf numFmtId="0" fontId="2" fillId="4" borderId="0" xfId="0" applyFont="1" applyFill="1"/>
    <xf numFmtId="164" fontId="11" fillId="0" borderId="0" xfId="0" applyNumberFormat="1" applyFont="1" applyFill="1"/>
    <xf numFmtId="0" fontId="2" fillId="5" borderId="0" xfId="0" applyFont="1" applyFill="1"/>
    <xf numFmtId="164" fontId="9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Alignment="1">
      <alignment horizontal="center"/>
    </xf>
    <xf numFmtId="44" fontId="0" fillId="0" borderId="0" xfId="1" applyFont="1"/>
    <xf numFmtId="44" fontId="5" fillId="0" borderId="0" xfId="1" applyFont="1" applyFill="1"/>
    <xf numFmtId="164" fontId="6" fillId="0" borderId="0" xfId="0" applyNumberFormat="1" applyFont="1" applyFill="1"/>
    <xf numFmtId="164" fontId="0" fillId="0" borderId="0" xfId="0" applyNumberFormat="1" applyFill="1"/>
    <xf numFmtId="164" fontId="7" fillId="0" borderId="0" xfId="0" applyNumberFormat="1" applyFont="1" applyFill="1"/>
    <xf numFmtId="0" fontId="0" fillId="0" borderId="0" xfId="0" applyFont="1" applyFill="1"/>
    <xf numFmtId="164" fontId="10" fillId="0" borderId="0" xfId="0" applyNumberFormat="1" applyFont="1" applyFill="1"/>
    <xf numFmtId="44" fontId="0" fillId="0" borderId="0" xfId="1" applyFont="1" applyFill="1"/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6" borderId="1" xfId="0" applyFont="1" applyFill="1" applyBorder="1"/>
    <xf numFmtId="0" fontId="2" fillId="2" borderId="0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2" fillId="0" borderId="0" xfId="0" applyFont="1" applyBorder="1"/>
    <xf numFmtId="165" fontId="11" fillId="5" borderId="0" xfId="0" applyNumberFormat="1" applyFont="1" applyFill="1"/>
    <xf numFmtId="0" fontId="0" fillId="0" borderId="1" xfId="0" applyFont="1" applyBorder="1"/>
    <xf numFmtId="0" fontId="0" fillId="0" borderId="2" xfId="0" applyBorder="1"/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2" fillId="7" borderId="0" xfId="0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Fill="1"/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166" fontId="0" fillId="0" borderId="0" xfId="1" applyNumberFormat="1" applyFont="1"/>
    <xf numFmtId="0" fontId="0" fillId="0" borderId="0" xfId="0" applyNumberFormat="1"/>
    <xf numFmtId="0" fontId="3" fillId="0" borderId="0" xfId="1" applyNumberFormat="1" applyFont="1" applyFill="1" applyAlignment="1">
      <alignment horizontal="center"/>
    </xf>
    <xf numFmtId="166" fontId="5" fillId="0" borderId="0" xfId="1" applyNumberFormat="1" applyFont="1" applyFill="1"/>
    <xf numFmtId="166" fontId="0" fillId="0" borderId="0" xfId="1" applyNumberFormat="1" applyFont="1" applyFill="1"/>
    <xf numFmtId="166" fontId="2" fillId="0" borderId="0" xfId="1" applyNumberFormat="1" applyFont="1"/>
    <xf numFmtId="166" fontId="5" fillId="0" borderId="1" xfId="1" applyNumberFormat="1" applyFont="1" applyFill="1" applyBorder="1"/>
    <xf numFmtId="166" fontId="11" fillId="0" borderId="0" xfId="1" applyNumberFormat="1" applyFont="1" applyFill="1"/>
    <xf numFmtId="166" fontId="8" fillId="0" borderId="2" xfId="1" applyNumberFormat="1" applyFont="1" applyFill="1" applyBorder="1"/>
    <xf numFmtId="166" fontId="5" fillId="0" borderId="0" xfId="1" applyNumberFormat="1" applyFont="1" applyFill="1" applyBorder="1"/>
    <xf numFmtId="9" fontId="0" fillId="0" borderId="0" xfId="2" applyFont="1"/>
    <xf numFmtId="165" fontId="0" fillId="0" borderId="0" xfId="1" applyNumberFormat="1" applyFont="1"/>
    <xf numFmtId="5" fontId="5" fillId="0" borderId="0" xfId="0" applyNumberFormat="1" applyFont="1" applyFill="1"/>
    <xf numFmtId="5" fontId="0" fillId="0" borderId="1" xfId="0" applyNumberFormat="1" applyFont="1" applyFill="1" applyBorder="1"/>
    <xf numFmtId="5" fontId="5" fillId="0" borderId="1" xfId="0" applyNumberFormat="1" applyFont="1" applyFill="1" applyBorder="1"/>
    <xf numFmtId="5" fontId="2" fillId="0" borderId="0" xfId="0" applyNumberFormat="1" applyFont="1" applyFill="1"/>
    <xf numFmtId="5" fontId="11" fillId="0" borderId="0" xfId="0" applyNumberFormat="1" applyFont="1" applyFill="1"/>
    <xf numFmtId="5" fontId="5" fillId="6" borderId="1" xfId="0" applyNumberFormat="1" applyFont="1" applyFill="1" applyBorder="1"/>
    <xf numFmtId="5" fontId="11" fillId="2" borderId="0" xfId="0" applyNumberFormat="1" applyFont="1" applyFill="1" applyBorder="1"/>
    <xf numFmtId="5" fontId="5" fillId="0" borderId="2" xfId="0" applyNumberFormat="1" applyFont="1" applyFill="1" applyBorder="1"/>
    <xf numFmtId="5" fontId="0" fillId="0" borderId="2" xfId="0" applyNumberFormat="1" applyFill="1" applyBorder="1"/>
    <xf numFmtId="5" fontId="11" fillId="2" borderId="0" xfId="0" applyNumberFormat="1" applyFont="1" applyFill="1"/>
    <xf numFmtId="5" fontId="11" fillId="3" borderId="0" xfId="0" applyNumberFormat="1" applyFont="1" applyFill="1"/>
    <xf numFmtId="5" fontId="11" fillId="4" borderId="0" xfId="0" applyNumberFormat="1" applyFont="1" applyFill="1"/>
    <xf numFmtId="5" fontId="0" fillId="0" borderId="1" xfId="0" applyNumberFormat="1" applyFont="1" applyBorder="1"/>
    <xf numFmtId="5" fontId="2" fillId="7" borderId="0" xfId="0" applyNumberFormat="1" applyFont="1" applyFill="1" applyBorder="1"/>
    <xf numFmtId="0" fontId="2" fillId="0" borderId="0" xfId="0" applyFont="1" applyFill="1" applyBorder="1"/>
    <xf numFmtId="49" fontId="3" fillId="0" borderId="0" xfId="0" applyNumberFormat="1" applyFont="1" applyFill="1" applyAlignment="1">
      <alignment horizontal="center"/>
    </xf>
    <xf numFmtId="5" fontId="0" fillId="0" borderId="0" xfId="0" applyNumberFormat="1" applyFont="1" applyFill="1"/>
    <xf numFmtId="0" fontId="0" fillId="0" borderId="0" xfId="0" applyFont="1"/>
    <xf numFmtId="5" fontId="0" fillId="0" borderId="0" xfId="0" applyNumberFormat="1" applyFont="1"/>
    <xf numFmtId="0" fontId="1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45720357714634"/>
          <c:y val="0.15947467085451375"/>
          <c:w val="0.74159867396456036"/>
          <c:h val="0.632726295370089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'Analysis-AutoPopulates'!$A$17</c:f>
              <c:strCache>
                <c:ptCount val="1"/>
                <c:pt idx="0">
                  <c:v>   Total Revenues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'Analysis-AutoPopulates'!$B$2:$K$2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'Analysis-AutoPopulates'!$B$17:$K$17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6-454A-9E09-3E51187E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758576"/>
        <c:axId val="173758968"/>
        <c:axId val="0"/>
      </c:bar3DChart>
      <c:catAx>
        <c:axId val="17375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8968"/>
        <c:crosses val="autoZero"/>
        <c:auto val="1"/>
        <c:lblAlgn val="ctr"/>
        <c:lblOffset val="100"/>
        <c:noMultiLvlLbl val="0"/>
      </c:catAx>
      <c:valAx>
        <c:axId val="17375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5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50065129624653"/>
          <c:y val="3.41469841375927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'Analysis-AutoPopulates'!$A$61</c:f>
              <c:strCache>
                <c:ptCount val="1"/>
                <c:pt idx="0">
                  <c:v>Monthly Cost of District Operations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880000" spcFirstLastPara="1" vertOverflow="ellipsis" wrap="square" lIns="38100" tIns="19050" rIns="38100" bIns="19050" anchor="b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'Analysis-AutoPopulates'!$B$60:$K$60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'Analysis-AutoPopulates'!$B$61:$K$61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8-4484-BA33-4EE9EDDFCB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3759752"/>
        <c:axId val="173760144"/>
      </c:barChart>
      <c:catAx>
        <c:axId val="17375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60144"/>
        <c:crosses val="autoZero"/>
        <c:auto val="1"/>
        <c:lblAlgn val="ctr"/>
        <c:lblOffset val="100"/>
        <c:noMultiLvlLbl val="0"/>
      </c:catAx>
      <c:valAx>
        <c:axId val="173760144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7375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Revenue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'Analysis-AutoPopulates'!$A$21</c:f>
              <c:strCache>
                <c:ptCount val="1"/>
                <c:pt idx="0">
                  <c:v>      County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'Analysis-AutoPopulates'!$B$21:$K$21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E-415F-9964-D1A031308CE6}"/>
            </c:ext>
          </c:extLst>
        </c:ser>
        <c:ser>
          <c:idx val="5"/>
          <c:order val="1"/>
          <c:tx>
            <c:strRef>
              <c:f>'Analysis-AutoPopulates'!$A$22</c:f>
              <c:strCache>
                <c:ptCount val="1"/>
                <c:pt idx="0">
                  <c:v>      Local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'Analysis-AutoPopulates'!$B$22:$K$22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A-4BE4-9F2F-68FFCD53CE11}"/>
            </c:ext>
          </c:extLst>
        </c:ser>
        <c:ser>
          <c:idx val="1"/>
          <c:order val="2"/>
          <c:tx>
            <c:strRef>
              <c:f>'Analysis-AutoPopulates'!$A$23</c:f>
              <c:strCache>
                <c:ptCount val="1"/>
                <c:pt idx="0">
                  <c:v>      Federal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'Analysis-AutoPopulates'!$B$23:$K$23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E-415F-9964-D1A031308CE6}"/>
            </c:ext>
          </c:extLst>
        </c:ser>
        <c:ser>
          <c:idx val="2"/>
          <c:order val="3"/>
          <c:tx>
            <c:strRef>
              <c:f>'Analysis-AutoPopulates'!$A$24</c:f>
              <c:strCache>
                <c:ptCount val="1"/>
                <c:pt idx="0">
                  <c:v>      State Grant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'Analysis-AutoPopulates'!$B$24:$K$24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E-415F-9964-D1A031308CE6}"/>
            </c:ext>
          </c:extLst>
        </c:ser>
        <c:ser>
          <c:idx val="3"/>
          <c:order val="4"/>
          <c:tx>
            <c:strRef>
              <c:f>'Analysis-AutoPopulates'!$A$25</c:f>
              <c:strCache>
                <c:ptCount val="1"/>
                <c:pt idx="0">
                  <c:v>   Charges for Services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'Analysis-AutoPopulates'!$B$25:$K$25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1E-415F-9964-D1A031308CE6}"/>
            </c:ext>
          </c:extLst>
        </c:ser>
        <c:ser>
          <c:idx val="4"/>
          <c:order val="5"/>
          <c:tx>
            <c:strRef>
              <c:f>'Analysis-AutoPopulates'!$A$26</c:f>
              <c:strCache>
                <c:ptCount val="1"/>
                <c:pt idx="0">
                  <c:v>Miscellaneous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'Analysis-AutoPopulates'!$B$20:$K$20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'Analysis-AutoPopulates'!$B$26:$J$26</c:f>
              <c:numCache>
                <c:formatCode>_("$"* #,##0_);_("$"* \(#,##0\);_("$"*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1E-415F-9964-D1A031308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23621064"/>
        <c:axId val="223621456"/>
        <c:axId val="0"/>
      </c:bar3DChart>
      <c:catAx>
        <c:axId val="22362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21456"/>
        <c:crosses val="autoZero"/>
        <c:auto val="1"/>
        <c:lblAlgn val="ctr"/>
        <c:lblOffset val="100"/>
        <c:noMultiLvlLbl val="0"/>
      </c:catAx>
      <c:valAx>
        <c:axId val="2236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2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16368876213731"/>
          <c:y val="0.34626536067511104"/>
          <c:w val="0.28024703469496337"/>
          <c:h val="0.5085919204127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'Analysis-AutoPopulates'!$A$30</c:f>
              <c:strCache>
                <c:ptCount val="1"/>
                <c:pt idx="0">
                  <c:v>District Operations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'Analysis-AutoPopulates'!$B$29:$K$29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'Analysis-AutoPopulates'!$B$30:$K$30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E-4C59-B79B-320DF2F4E454}"/>
            </c:ext>
          </c:extLst>
        </c:ser>
        <c:ser>
          <c:idx val="1"/>
          <c:order val="1"/>
          <c:tx>
            <c:strRef>
              <c:f>'Analysis-AutoPopulates'!$A$31</c:f>
              <c:strCache>
                <c:ptCount val="1"/>
                <c:pt idx="0">
                  <c:v>Project Expenditures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'Analysis-AutoPopulates'!$B$29:$K$29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'Analysis-AutoPopulates'!$B$31:$K$31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E-4C59-B79B-320DF2F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622240"/>
        <c:axId val="223622632"/>
      </c:barChart>
      <c:scatterChart>
        <c:scatterStyle val="lineMarker"/>
        <c:varyColors val="0"/>
        <c:ser>
          <c:idx val="2"/>
          <c:order val="2"/>
          <c:tx>
            <c:v>Total Revenue</c:v>
          </c:tx>
          <c:spPr>
            <a:ln w="25400" cap="rnd">
              <a:noFill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yVal>
            <c:numRef>
              <c:f>'Analysis-AutoPopulates'!$B$17:$K$17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6E-4C59-B79B-320DF2F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22240"/>
        <c:axId val="223622632"/>
      </c:scatterChart>
      <c:catAx>
        <c:axId val="2236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22632"/>
        <c:crosses val="autoZero"/>
        <c:auto val="1"/>
        <c:lblAlgn val="ctr"/>
        <c:lblOffset val="100"/>
        <c:noMultiLvlLbl val="0"/>
      </c:catAx>
      <c:valAx>
        <c:axId val="22362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767634086264294E-3"/>
          <c:y val="0.84529441888194201"/>
          <c:w val="0.98784620669310075"/>
          <c:h val="0.13043818884999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District Operations Breakdown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'Analysis-AutoPopulates'!$A$38</c:f>
              <c:strCache>
                <c:ptCount val="1"/>
                <c:pt idx="0">
                  <c:v>      Personnel Services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'Analysis-AutoPopulates'!$B$37:$K$37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'Analysis-AutoPopulates'!$B$38:$K$38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A-4B9E-8008-306E3FAB2166}"/>
            </c:ext>
          </c:extLst>
        </c:ser>
        <c:ser>
          <c:idx val="1"/>
          <c:order val="1"/>
          <c:tx>
            <c:strRef>
              <c:f>'Analysis-AutoPopulates'!$A$39</c:f>
              <c:strCache>
                <c:ptCount val="1"/>
                <c:pt idx="0">
                  <c:v>      Other Charges/Services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'Analysis-AutoPopulates'!$B$37:$K$37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'Analysis-AutoPopulates'!$B$39:$K$39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A-4B9E-8008-306E3FAB2166}"/>
            </c:ext>
          </c:extLst>
        </c:ser>
        <c:ser>
          <c:idx val="2"/>
          <c:order val="2"/>
          <c:tx>
            <c:strRef>
              <c:f>'Analysis-AutoPopulates'!$A$40</c:f>
              <c:strCache>
                <c:ptCount val="1"/>
                <c:pt idx="0">
                  <c:v>      Supplies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'Analysis-AutoPopulates'!$B$37:$K$37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'Analysis-AutoPopulates'!$B$40:$K$40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A-4B9E-8008-306E3FAB2166}"/>
            </c:ext>
          </c:extLst>
        </c:ser>
        <c:ser>
          <c:idx val="3"/>
          <c:order val="3"/>
          <c:tx>
            <c:strRef>
              <c:f>'Analysis-AutoPopulates'!$A$41</c:f>
              <c:strCache>
                <c:ptCount val="1"/>
                <c:pt idx="0">
                  <c:v>      Capital Outlay/Depr.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'Analysis-AutoPopulates'!$B$37:$K$37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'Analysis-AutoPopulates'!$B$41:$K$41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A-4B9E-8008-306E3FAB2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23724736"/>
        <c:axId val="223725128"/>
      </c:barChart>
      <c:catAx>
        <c:axId val="2237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5128"/>
        <c:crosses val="autoZero"/>
        <c:auto val="1"/>
        <c:lblAlgn val="ctr"/>
        <c:lblOffset val="100"/>
        <c:noMultiLvlLbl val="0"/>
      </c:catAx>
      <c:valAx>
        <c:axId val="22372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Project 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05839616150155"/>
          <c:y val="0.25191858970085423"/>
          <c:w val="0.48024436934804032"/>
          <c:h val="0.402839253799957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'Analysis-AutoPopulates'!$A$45</c:f>
              <c:strCache>
                <c:ptCount val="1"/>
                <c:pt idx="0">
                  <c:v>      District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'Analysis-AutoPopulates'!$B$44:$K$44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'Analysis-AutoPopulates'!$B$45:$K$45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058-AF42-2680A91C560F}"/>
            </c:ext>
          </c:extLst>
        </c:ser>
        <c:ser>
          <c:idx val="1"/>
          <c:order val="1"/>
          <c:tx>
            <c:strRef>
              <c:f>'Analysis-AutoPopulates'!$A$46</c:f>
              <c:strCache>
                <c:ptCount val="1"/>
                <c:pt idx="0">
                  <c:v>      County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'Analysis-AutoPopulates'!$B$44:$K$44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'Analysis-AutoPopulates'!$B$46:$K$46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058-AF42-2680A91C560F}"/>
            </c:ext>
          </c:extLst>
        </c:ser>
        <c:ser>
          <c:idx val="2"/>
          <c:order val="2"/>
          <c:tx>
            <c:strRef>
              <c:f>'Analysis-AutoPopulates'!$A$47</c:f>
              <c:strCache>
                <c:ptCount val="1"/>
                <c:pt idx="0">
                  <c:v>      Federal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'Analysis-AutoPopulates'!$B$44:$K$44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'Analysis-AutoPopulates'!$B$47:$K$47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058-AF42-2680A91C560F}"/>
            </c:ext>
          </c:extLst>
        </c:ser>
        <c:ser>
          <c:idx val="3"/>
          <c:order val="3"/>
          <c:tx>
            <c:strRef>
              <c:f>'Analysis-AutoPopulates'!$A$48</c:f>
              <c:strCache>
                <c:ptCount val="1"/>
                <c:pt idx="0">
                  <c:v>      State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'Analysis-AutoPopulates'!$B$44:$K$44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'Analysis-AutoPopulates'!$B$48:$K$48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058-AF42-2680A91C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23725912"/>
        <c:axId val="223726304"/>
      </c:barChart>
      <c:catAx>
        <c:axId val="22372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6304"/>
        <c:crosses val="autoZero"/>
        <c:auto val="1"/>
        <c:lblAlgn val="ctr"/>
        <c:lblOffset val="100"/>
        <c:noMultiLvlLbl val="0"/>
      </c:catAx>
      <c:valAx>
        <c:axId val="2237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44564979522933"/>
          <c:y val="0.26036186542061518"/>
          <c:w val="0.14995895914832189"/>
          <c:h val="0.56786135867124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Operational Cost and Fund</a:t>
            </a:r>
            <a:r>
              <a:rPr lang="en-US" baseline="0"/>
              <a:t> Balances</a:t>
            </a:r>
            <a:endParaRPr lang="en-US"/>
          </a:p>
        </c:rich>
      </c:tx>
      <c:layout>
        <c:manualLayout>
          <c:xMode val="edge"/>
          <c:yMode val="edge"/>
          <c:x val="0.4177088683322942"/>
          <c:y val="2.2620565834752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228437690787186"/>
          <c:y val="0.14276321277336984"/>
          <c:w val="0.61607522404183312"/>
          <c:h val="0.64868540817177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'Analysis-AutoPopulates'!$A$52</c:f>
              <c:strCache>
                <c:ptCount val="1"/>
                <c:pt idx="0">
                  <c:v>Monthly Cost of District Operations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'Analysis-AutoPopulates'!$B$51:$K$51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'Analysis-AutoPopulates'!$B$52:$K$52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B-4EFB-97CE-A3D73788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27088"/>
        <c:axId val="223727480"/>
      </c:barChart>
      <c:lineChart>
        <c:grouping val="standard"/>
        <c:varyColors val="0"/>
        <c:ser>
          <c:idx val="1"/>
          <c:order val="1"/>
          <c:tx>
            <c:strRef>
              <c:f>'Analysis-AutoPopulates'!$A$53</c:f>
              <c:strCache>
                <c:ptCount val="1"/>
                <c:pt idx="0">
                  <c:v># of Months Fund Balance will Support Operations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'Analysis-AutoPopulates'!$B$51:$J$51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'Analysis-AutoPopulates'!$B$53:$K$53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B-4EFB-97CE-A3D73788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28264"/>
        <c:axId val="223727872"/>
      </c:lineChart>
      <c:catAx>
        <c:axId val="22372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7480"/>
        <c:crosses val="autoZero"/>
        <c:auto val="1"/>
        <c:lblAlgn val="ctr"/>
        <c:lblOffset val="100"/>
        <c:noMultiLvlLbl val="0"/>
      </c:catAx>
      <c:valAx>
        <c:axId val="2237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b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Monthly Cost of District Operations</a:t>
                </a:r>
              </a:p>
            </c:rich>
          </c:tx>
          <c:layout>
            <c:manualLayout>
              <c:xMode val="edge"/>
              <c:yMode val="edge"/>
              <c:x val="0.21195273688861388"/>
              <c:y val="0.1461872359530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b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7088"/>
        <c:crosses val="autoZero"/>
        <c:crossBetween val="between"/>
      </c:valAx>
      <c:valAx>
        <c:axId val="22372787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28264"/>
        <c:crosses val="max"/>
        <c:crossBetween val="between"/>
      </c:valAx>
      <c:catAx>
        <c:axId val="22372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7278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solidFill>
          <a:srgbClr val="CBCBCB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Unassigned Fund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345937469708484E-2"/>
          <c:y val="0.17531382870002166"/>
          <c:w val="0.93224081140294501"/>
          <c:h val="0.62246088651169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'Analysis-AutoPopulates'!$A$57</c:f>
              <c:strCache>
                <c:ptCount val="1"/>
                <c:pt idx="0">
                  <c:v>Unassigned Fund Balance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'Analysis-AutoPopulates'!$B$56:$K$56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'Analysis-AutoPopulates'!$B$57:$K$57</c:f>
              <c:numCache>
                <c:formatCode>_("$"* #,##0_);_("$"* \(#,##0\);_("$"*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E-410A-89C0-2BA41826FA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23725520"/>
        <c:axId val="223766520"/>
      </c:barChart>
      <c:catAx>
        <c:axId val="22372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766520"/>
        <c:crosses val="autoZero"/>
        <c:auto val="1"/>
        <c:lblAlgn val="ctr"/>
        <c:lblOffset val="100"/>
        <c:noMultiLvlLbl val="0"/>
      </c:catAx>
      <c:valAx>
        <c:axId val="223766520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22372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0</xdr:colOff>
      <xdr:row>17</xdr:row>
      <xdr:rowOff>167640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D458ABA-E6EF-4839-8C75-B78DBAACFE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44003" b="50111"/>
        <a:stretch/>
      </xdr:blipFill>
      <xdr:spPr bwMode="auto">
        <a:xfrm>
          <a:off x="0" y="449580"/>
          <a:ext cx="5486400" cy="29108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434340</xdr:colOff>
      <xdr:row>11</xdr:row>
      <xdr:rowOff>91440</xdr:rowOff>
    </xdr:from>
    <xdr:to>
      <xdr:col>9</xdr:col>
      <xdr:colOff>22860</xdr:colOff>
      <xdr:row>12</xdr:row>
      <xdr:rowOff>129540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2CD0FC3-F135-4123-9FF0-D1F27EDCE433}"/>
            </a:ext>
          </a:extLst>
        </xdr:cNvPr>
        <xdr:cNvSpPr/>
      </xdr:nvSpPr>
      <xdr:spPr>
        <a:xfrm>
          <a:off x="2263140" y="2186940"/>
          <a:ext cx="3246120" cy="22098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538012</xdr:colOff>
      <xdr:row>1</xdr:row>
      <xdr:rowOff>51593</xdr:rowOff>
    </xdr:from>
    <xdr:to>
      <xdr:col>3</xdr:col>
      <xdr:colOff>150789</xdr:colOff>
      <xdr:row>12</xdr:row>
      <xdr:rowOff>20942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E95DA4F2-A82D-4193-9A04-C039F4C2DA58}"/>
            </a:ext>
          </a:extLst>
        </xdr:cNvPr>
        <xdr:cNvSpPr/>
      </xdr:nvSpPr>
      <xdr:spPr>
        <a:xfrm rot="19979015">
          <a:off x="1757212" y="318293"/>
          <a:ext cx="222377" cy="1981029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198120</xdr:colOff>
      <xdr:row>11</xdr:row>
      <xdr:rowOff>60960</xdr:rowOff>
    </xdr:from>
    <xdr:to>
      <xdr:col>3</xdr:col>
      <xdr:colOff>53340</xdr:colOff>
      <xdr:row>12</xdr:row>
      <xdr:rowOff>160020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505E706-364E-46BC-BBCE-B2175A49D01D}"/>
            </a:ext>
          </a:extLst>
        </xdr:cNvPr>
        <xdr:cNvSpPr/>
      </xdr:nvSpPr>
      <xdr:spPr>
        <a:xfrm>
          <a:off x="807720" y="2156460"/>
          <a:ext cx="1074420" cy="28194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106680</xdr:colOff>
      <xdr:row>13</xdr:row>
      <xdr:rowOff>0</xdr:rowOff>
    </xdr:from>
    <xdr:to>
      <xdr:col>0</xdr:col>
      <xdr:colOff>281940</xdr:colOff>
      <xdr:row>16</xdr:row>
      <xdr:rowOff>114300</xdr:rowOff>
    </xdr:to>
    <xdr:sp macro="" textlink="">
      <xdr:nvSpPr>
        <xdr:cNvPr id="12" name="Left Brace 11">
          <a:extLst>
            <a:ext uri="{FF2B5EF4-FFF2-40B4-BE49-F238E27FC236}">
              <a16:creationId xmlns:a16="http://schemas.microsoft.com/office/drawing/2014/main" id="{BC06E2B6-B7B7-45D3-9C3F-1A1683766B26}"/>
            </a:ext>
          </a:extLst>
        </xdr:cNvPr>
        <xdr:cNvSpPr/>
      </xdr:nvSpPr>
      <xdr:spPr>
        <a:xfrm>
          <a:off x="106680" y="2461260"/>
          <a:ext cx="175260" cy="662940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457201</xdr:colOff>
      <xdr:row>15</xdr:row>
      <xdr:rowOff>68579</xdr:rowOff>
    </xdr:from>
    <xdr:to>
      <xdr:col>2</xdr:col>
      <xdr:colOff>30481</xdr:colOff>
      <xdr:row>18</xdr:row>
      <xdr:rowOff>83819</xdr:rowOff>
    </xdr:to>
    <xdr:sp macro="" textlink="">
      <xdr:nvSpPr>
        <xdr:cNvPr id="13" name="Arrow: Up 12">
          <a:extLst>
            <a:ext uri="{FF2B5EF4-FFF2-40B4-BE49-F238E27FC236}">
              <a16:creationId xmlns:a16="http://schemas.microsoft.com/office/drawing/2014/main" id="{A7F91528-4300-439E-A886-3B367A8E7B79}"/>
            </a:ext>
          </a:extLst>
        </xdr:cNvPr>
        <xdr:cNvSpPr/>
      </xdr:nvSpPr>
      <xdr:spPr>
        <a:xfrm rot="20058907">
          <a:off x="1066801" y="2895599"/>
          <a:ext cx="182880" cy="56388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77638</xdr:colOff>
      <xdr:row>1</xdr:row>
      <xdr:rowOff>0</xdr:rowOff>
    </xdr:from>
    <xdr:to>
      <xdr:col>5</xdr:col>
      <xdr:colOff>595221</xdr:colOff>
      <xdr:row>13</xdr:row>
      <xdr:rowOff>120770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422693</xdr:colOff>
      <xdr:row>52</xdr:row>
      <xdr:rowOff>86264</xdr:rowOff>
    </xdr:from>
    <xdr:to>
      <xdr:col>12</xdr:col>
      <xdr:colOff>474451</xdr:colOff>
      <xdr:row>66</xdr:row>
      <xdr:rowOff>129395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103517</xdr:colOff>
      <xdr:row>1</xdr:row>
      <xdr:rowOff>17254</xdr:rowOff>
    </xdr:from>
    <xdr:to>
      <xdr:col>12</xdr:col>
      <xdr:colOff>595222</xdr:colOff>
      <xdr:row>13</xdr:row>
      <xdr:rowOff>129396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94890</xdr:colOff>
      <xdr:row>14</xdr:row>
      <xdr:rowOff>163901</xdr:rowOff>
    </xdr:from>
    <xdr:to>
      <xdr:col>5</xdr:col>
      <xdr:colOff>612475</xdr:colOff>
      <xdr:row>32</xdr:row>
      <xdr:rowOff>43133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112143</xdr:colOff>
      <xdr:row>14</xdr:row>
      <xdr:rowOff>163903</xdr:rowOff>
    </xdr:from>
    <xdr:to>
      <xdr:col>12</xdr:col>
      <xdr:colOff>612475</xdr:colOff>
      <xdr:row>24</xdr:row>
      <xdr:rowOff>17254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112143</xdr:colOff>
      <xdr:row>23</xdr:row>
      <xdr:rowOff>138023</xdr:rowOff>
    </xdr:from>
    <xdr:to>
      <xdr:col>12</xdr:col>
      <xdr:colOff>612475</xdr:colOff>
      <xdr:row>32</xdr:row>
      <xdr:rowOff>77639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207034</xdr:colOff>
      <xdr:row>34</xdr:row>
      <xdr:rowOff>60386</xdr:rowOff>
    </xdr:from>
    <xdr:to>
      <xdr:col>12</xdr:col>
      <xdr:colOff>448573</xdr:colOff>
      <xdr:row>52</xdr:row>
      <xdr:rowOff>60385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207035</xdr:colOff>
      <xdr:row>52</xdr:row>
      <xdr:rowOff>155274</xdr:rowOff>
    </xdr:from>
    <xdr:to>
      <xdr:col>6</xdr:col>
      <xdr:colOff>448574</xdr:colOff>
      <xdr:row>66</xdr:row>
      <xdr:rowOff>82061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981A2-7C0D-4EB7-97A1-1738026A72A8}">
  <dimension ref="A1:A26"/>
  <sheetViews>
    <sheetView tabSelected="1" workbookViewId="0">
      <selection activeCell="R6" sqref="R6"/>
    </sheetView>
  </sheetViews>
  <sheetFormatPr defaultRowHeight="14.4" x14ac:dyDescent="0.3"/>
  <sheetData>
    <row r="1" spans="1:1" ht="21" x14ac:dyDescent="0.4">
      <c r="A1" s="73" t="s">
        <v>71</v>
      </c>
    </row>
    <row r="2" spans="1:1" x14ac:dyDescent="0.3">
      <c r="A2" s="5" t="s">
        <v>72</v>
      </c>
    </row>
    <row r="19" spans="1:1" x14ac:dyDescent="0.3">
      <c r="A19" s="5" t="s">
        <v>73</v>
      </c>
    </row>
    <row r="20" spans="1:1" x14ac:dyDescent="0.3">
      <c r="A20" t="s">
        <v>74</v>
      </c>
    </row>
    <row r="21" spans="1:1" x14ac:dyDescent="0.3">
      <c r="A21" t="s">
        <v>75</v>
      </c>
    </row>
    <row r="23" spans="1:1" x14ac:dyDescent="0.3">
      <c r="A23" s="5" t="s">
        <v>76</v>
      </c>
    </row>
    <row r="24" spans="1:1" x14ac:dyDescent="0.3">
      <c r="A24" t="s">
        <v>77</v>
      </c>
    </row>
    <row r="26" spans="1:1" x14ac:dyDescent="0.3">
      <c r="A26" t="s">
        <v>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75"/>
  <sheetViews>
    <sheetView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A75" sqref="A75"/>
    </sheetView>
  </sheetViews>
  <sheetFormatPr defaultRowHeight="14.4" x14ac:dyDescent="0.3"/>
  <cols>
    <col min="1" max="1" width="50.44140625" customWidth="1"/>
    <col min="2" max="7" width="11.77734375" style="16" customWidth="1"/>
    <col min="8" max="8" width="11.77734375" style="3" customWidth="1"/>
    <col min="9" max="17" width="11.77734375" customWidth="1"/>
  </cols>
  <sheetData>
    <row r="1" spans="1:17" s="22" customFormat="1" ht="15.6" x14ac:dyDescent="0.3">
      <c r="A1" s="21" t="s">
        <v>0</v>
      </c>
      <c r="B1" s="69" t="s">
        <v>66</v>
      </c>
      <c r="C1" s="69" t="s">
        <v>67</v>
      </c>
      <c r="D1" s="69" t="s">
        <v>68</v>
      </c>
      <c r="E1" s="69" t="s">
        <v>69</v>
      </c>
      <c r="F1" s="69" t="s">
        <v>70</v>
      </c>
      <c r="G1" s="69">
        <v>2017</v>
      </c>
      <c r="H1" s="69">
        <v>2018</v>
      </c>
      <c r="I1" s="69">
        <v>2019</v>
      </c>
      <c r="J1" s="69">
        <v>2020</v>
      </c>
      <c r="K1" s="69">
        <v>2021</v>
      </c>
      <c r="L1" s="69">
        <v>2022</v>
      </c>
      <c r="M1" s="69">
        <v>2023</v>
      </c>
      <c r="N1" s="69">
        <v>2024</v>
      </c>
      <c r="O1" s="69">
        <v>2025</v>
      </c>
      <c r="P1" s="69">
        <v>2026</v>
      </c>
      <c r="Q1" s="69">
        <v>2027</v>
      </c>
    </row>
    <row r="2" spans="1:17" s="3" customFormat="1" x14ac:dyDescent="0.3">
      <c r="A2" s="4" t="s">
        <v>1</v>
      </c>
      <c r="B2" s="16"/>
      <c r="C2" s="16"/>
      <c r="D2" s="16"/>
      <c r="E2" s="16"/>
      <c r="F2" s="16"/>
      <c r="G2" s="16"/>
    </row>
    <row r="3" spans="1:17" s="3" customFormat="1" x14ac:dyDescent="0.3">
      <c r="A3" s="3" t="s">
        <v>2</v>
      </c>
      <c r="B3" s="54"/>
      <c r="C3" s="54"/>
      <c r="D3" s="54"/>
      <c r="E3" s="54"/>
      <c r="F3" s="54"/>
      <c r="G3" s="54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s="3" customFormat="1" x14ac:dyDescent="0.3">
      <c r="A4" s="3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3" customFormat="1" x14ac:dyDescent="0.3">
      <c r="A5" s="3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s="3" customFormat="1" x14ac:dyDescent="0.3">
      <c r="A6" s="3" t="s">
        <v>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s="23" customFormat="1" x14ac:dyDescent="0.3">
      <c r="A7" s="23" t="s">
        <v>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s="4" customFormat="1" x14ac:dyDescent="0.3">
      <c r="A8" s="4" t="s">
        <v>7</v>
      </c>
      <c r="B8" s="57">
        <f>SUM(B3:B7)</f>
        <v>0</v>
      </c>
      <c r="C8" s="57">
        <f t="shared" ref="C8:Q8" si="0">SUM(C3:C7)</f>
        <v>0</v>
      </c>
      <c r="D8" s="57">
        <f t="shared" si="0"/>
        <v>0</v>
      </c>
      <c r="E8" s="57">
        <f t="shared" si="0"/>
        <v>0</v>
      </c>
      <c r="F8" s="57">
        <f t="shared" si="0"/>
        <v>0</v>
      </c>
      <c r="G8" s="57">
        <f t="shared" si="0"/>
        <v>0</v>
      </c>
      <c r="H8" s="57">
        <f t="shared" si="0"/>
        <v>0</v>
      </c>
      <c r="I8" s="57">
        <f t="shared" si="0"/>
        <v>0</v>
      </c>
      <c r="J8" s="57">
        <f t="shared" si="0"/>
        <v>0</v>
      </c>
      <c r="K8" s="57">
        <f t="shared" si="0"/>
        <v>0</v>
      </c>
      <c r="L8" s="57">
        <f t="shared" si="0"/>
        <v>0</v>
      </c>
      <c r="M8" s="57">
        <f t="shared" si="0"/>
        <v>0</v>
      </c>
      <c r="N8" s="57">
        <f t="shared" si="0"/>
        <v>0</v>
      </c>
      <c r="O8" s="57">
        <f t="shared" si="0"/>
        <v>0</v>
      </c>
      <c r="P8" s="57">
        <f t="shared" si="0"/>
        <v>0</v>
      </c>
      <c r="Q8" s="57">
        <f t="shared" si="0"/>
        <v>0</v>
      </c>
    </row>
    <row r="9" spans="1:17" s="3" customFormat="1" ht="14.4" customHeight="1" x14ac:dyDescent="0.3">
      <c r="B9" s="16"/>
      <c r="C9" s="16"/>
      <c r="D9" s="16"/>
      <c r="E9" s="16"/>
      <c r="F9" s="16"/>
      <c r="G9" s="16"/>
    </row>
    <row r="10" spans="1:17" s="3" customFormat="1" x14ac:dyDescent="0.3">
      <c r="A10" s="4" t="s">
        <v>8</v>
      </c>
      <c r="B10" s="16"/>
      <c r="C10" s="16"/>
      <c r="D10" s="16"/>
      <c r="E10" s="16"/>
      <c r="F10" s="16"/>
      <c r="G10" s="16"/>
    </row>
    <row r="11" spans="1:17" s="3" customFormat="1" x14ac:dyDescent="0.3">
      <c r="A11" s="3" t="s">
        <v>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spans="1:17" s="3" customFormat="1" x14ac:dyDescent="0.3">
      <c r="A12" s="3" t="s">
        <v>10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1:17" s="3" customFormat="1" x14ac:dyDescent="0.3">
      <c r="A13" s="3" t="s">
        <v>11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spans="1:17" s="3" customFormat="1" x14ac:dyDescent="0.3">
      <c r="A14" s="3" t="s">
        <v>12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1:17" s="24" customFormat="1" x14ac:dyDescent="0.3">
      <c r="A15" s="23" t="s">
        <v>13</v>
      </c>
      <c r="B15" s="56"/>
      <c r="C15" s="56"/>
      <c r="D15" s="56"/>
      <c r="E15" s="56"/>
      <c r="F15" s="56"/>
      <c r="G15" s="56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s="4" customFormat="1" x14ac:dyDescent="0.3">
      <c r="A16" s="4" t="s">
        <v>14</v>
      </c>
      <c r="B16" s="58">
        <f>SUM(B11:B15)</f>
        <v>0</v>
      </c>
      <c r="C16" s="58">
        <f t="shared" ref="C16:Q16" si="1">SUM(C11:C15)</f>
        <v>0</v>
      </c>
      <c r="D16" s="58">
        <f t="shared" si="1"/>
        <v>0</v>
      </c>
      <c r="E16" s="58">
        <f t="shared" si="1"/>
        <v>0</v>
      </c>
      <c r="F16" s="58">
        <f t="shared" si="1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8">
        <f t="shared" si="1"/>
        <v>0</v>
      </c>
      <c r="M16" s="58">
        <f t="shared" si="1"/>
        <v>0</v>
      </c>
      <c r="N16" s="58">
        <f t="shared" si="1"/>
        <v>0</v>
      </c>
      <c r="O16" s="58">
        <f t="shared" si="1"/>
        <v>0</v>
      </c>
      <c r="P16" s="58">
        <f t="shared" si="1"/>
        <v>0</v>
      </c>
      <c r="Q16" s="58">
        <f t="shared" si="1"/>
        <v>0</v>
      </c>
    </row>
    <row r="17" spans="1:17" s="3" customFormat="1" ht="14.4" customHeight="1" x14ac:dyDescent="0.3">
      <c r="B17" s="11"/>
      <c r="C17" s="11"/>
      <c r="D17" s="11"/>
      <c r="E17" s="11"/>
      <c r="F17" s="11"/>
      <c r="G17" s="11"/>
    </row>
    <row r="18" spans="1:17" s="3" customFormat="1" x14ac:dyDescent="0.3">
      <c r="A18" s="4" t="s">
        <v>15</v>
      </c>
      <c r="B18" s="11"/>
      <c r="C18" s="11"/>
      <c r="D18" s="11"/>
      <c r="E18" s="11"/>
      <c r="F18" s="11"/>
      <c r="G18" s="11"/>
    </row>
    <row r="19" spans="1:17" s="3" customFormat="1" x14ac:dyDescent="0.3">
      <c r="A19" s="3" t="s">
        <v>16</v>
      </c>
      <c r="B19" s="54">
        <f t="shared" ref="B19:Q19" si="2">SUM(B7)</f>
        <v>0</v>
      </c>
      <c r="C19" s="54">
        <f t="shared" si="2"/>
        <v>0</v>
      </c>
      <c r="D19" s="54">
        <f t="shared" si="2"/>
        <v>0</v>
      </c>
      <c r="E19" s="54">
        <f t="shared" si="2"/>
        <v>0</v>
      </c>
      <c r="F19" s="54">
        <f t="shared" si="2"/>
        <v>0</v>
      </c>
      <c r="G19" s="54">
        <f t="shared" si="2"/>
        <v>0</v>
      </c>
      <c r="H19" s="54">
        <f t="shared" si="2"/>
        <v>0</v>
      </c>
      <c r="I19" s="54">
        <f t="shared" si="2"/>
        <v>0</v>
      </c>
      <c r="J19" s="54">
        <f t="shared" si="2"/>
        <v>0</v>
      </c>
      <c r="K19" s="54">
        <f t="shared" si="2"/>
        <v>0</v>
      </c>
      <c r="L19" s="54">
        <f t="shared" si="2"/>
        <v>0</v>
      </c>
      <c r="M19" s="54">
        <f t="shared" si="2"/>
        <v>0</v>
      </c>
      <c r="N19" s="54">
        <f t="shared" si="2"/>
        <v>0</v>
      </c>
      <c r="O19" s="54">
        <f t="shared" si="2"/>
        <v>0</v>
      </c>
      <c r="P19" s="54">
        <f t="shared" si="2"/>
        <v>0</v>
      </c>
      <c r="Q19" s="54">
        <f t="shared" si="2"/>
        <v>0</v>
      </c>
    </row>
    <row r="20" spans="1:17" s="3" customFormat="1" x14ac:dyDescent="0.3">
      <c r="A20" s="3" t="s">
        <v>17</v>
      </c>
      <c r="B20" s="54"/>
      <c r="C20" s="54"/>
      <c r="D20" s="54"/>
      <c r="E20" s="54"/>
      <c r="F20" s="54"/>
      <c r="G20" s="54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s="26" customFormat="1" x14ac:dyDescent="0.3">
      <c r="A21" s="26" t="s">
        <v>18</v>
      </c>
      <c r="B21" s="59">
        <f>SUM(B8-B16-B19-B20)</f>
        <v>0</v>
      </c>
      <c r="C21" s="59">
        <f t="shared" ref="C21:G21" si="3">SUM(C8-C16-C19-C20)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0</v>
      </c>
      <c r="H21" s="59">
        <f t="shared" ref="H21:Q21" si="4">SUM(H8-H16-H19-H20)</f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59">
        <f t="shared" si="4"/>
        <v>0</v>
      </c>
      <c r="M21" s="59">
        <f t="shared" si="4"/>
        <v>0</v>
      </c>
      <c r="N21" s="59">
        <f t="shared" si="4"/>
        <v>0</v>
      </c>
      <c r="O21" s="59">
        <f t="shared" si="4"/>
        <v>0</v>
      </c>
      <c r="P21" s="59">
        <f t="shared" si="4"/>
        <v>0</v>
      </c>
      <c r="Q21" s="59">
        <f t="shared" si="4"/>
        <v>0</v>
      </c>
    </row>
    <row r="22" spans="1:17" s="30" customFormat="1" x14ac:dyDescent="0.3">
      <c r="A22" s="27" t="s">
        <v>19</v>
      </c>
      <c r="B22" s="60">
        <f>SUM(B19:B21)</f>
        <v>0</v>
      </c>
      <c r="C22" s="60">
        <f t="shared" ref="C22:G22" si="5">SUM(C19:C21)</f>
        <v>0</v>
      </c>
      <c r="D22" s="60">
        <f t="shared" si="5"/>
        <v>0</v>
      </c>
      <c r="E22" s="60">
        <f t="shared" si="5"/>
        <v>0</v>
      </c>
      <c r="F22" s="60">
        <f t="shared" si="5"/>
        <v>0</v>
      </c>
      <c r="G22" s="60">
        <f t="shared" si="5"/>
        <v>0</v>
      </c>
      <c r="H22" s="60">
        <f t="shared" ref="H22:Q22" si="6">SUM(H19:H21)</f>
        <v>0</v>
      </c>
      <c r="I22" s="60">
        <f t="shared" si="6"/>
        <v>0</v>
      </c>
      <c r="J22" s="60">
        <f t="shared" si="6"/>
        <v>0</v>
      </c>
      <c r="K22" s="60">
        <f t="shared" si="6"/>
        <v>0</v>
      </c>
      <c r="L22" s="60">
        <f t="shared" si="6"/>
        <v>0</v>
      </c>
      <c r="M22" s="60">
        <f t="shared" si="6"/>
        <v>0</v>
      </c>
      <c r="N22" s="60">
        <f t="shared" si="6"/>
        <v>0</v>
      </c>
      <c r="O22" s="60">
        <f t="shared" si="6"/>
        <v>0</v>
      </c>
      <c r="P22" s="60">
        <f t="shared" si="6"/>
        <v>0</v>
      </c>
      <c r="Q22" s="60">
        <f t="shared" si="6"/>
        <v>0</v>
      </c>
    </row>
    <row r="23" spans="1:17" s="25" customFormat="1" ht="9" customHeight="1" thickBot="1" x14ac:dyDescent="0.35">
      <c r="B23" s="61"/>
      <c r="C23" s="61"/>
      <c r="D23" s="61"/>
      <c r="E23" s="61"/>
      <c r="F23" s="61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s="5" customFormat="1" ht="15" thickTop="1" x14ac:dyDescent="0.3">
      <c r="A24" s="2" t="s">
        <v>20</v>
      </c>
      <c r="B24" s="63">
        <f>SUM(B16+B22)</f>
        <v>0</v>
      </c>
      <c r="C24" s="63">
        <f t="shared" ref="C24:Q24" si="7">SUM(C16+C22)</f>
        <v>0</v>
      </c>
      <c r="D24" s="63">
        <f t="shared" si="7"/>
        <v>0</v>
      </c>
      <c r="E24" s="63">
        <f t="shared" si="7"/>
        <v>0</v>
      </c>
      <c r="F24" s="63">
        <f t="shared" si="7"/>
        <v>0</v>
      </c>
      <c r="G24" s="63">
        <f t="shared" si="7"/>
        <v>0</v>
      </c>
      <c r="H24" s="63">
        <f t="shared" si="7"/>
        <v>0</v>
      </c>
      <c r="I24" s="63">
        <f t="shared" si="7"/>
        <v>0</v>
      </c>
      <c r="J24" s="63">
        <f t="shared" si="7"/>
        <v>0</v>
      </c>
      <c r="K24" s="63">
        <f t="shared" si="7"/>
        <v>0</v>
      </c>
      <c r="L24" s="63">
        <f t="shared" si="7"/>
        <v>0</v>
      </c>
      <c r="M24" s="63">
        <f t="shared" si="7"/>
        <v>0</v>
      </c>
      <c r="N24" s="63">
        <f t="shared" si="7"/>
        <v>0</v>
      </c>
      <c r="O24" s="63">
        <f t="shared" si="7"/>
        <v>0</v>
      </c>
      <c r="P24" s="63">
        <f t="shared" si="7"/>
        <v>0</v>
      </c>
      <c r="Q24" s="63">
        <f t="shared" si="7"/>
        <v>0</v>
      </c>
    </row>
    <row r="25" spans="1:17" s="18" customFormat="1" x14ac:dyDescent="0.3">
      <c r="B25" s="19"/>
      <c r="C25" s="19"/>
      <c r="D25" s="19"/>
      <c r="E25" s="19"/>
      <c r="F25" s="19"/>
      <c r="G25" s="19"/>
    </row>
    <row r="26" spans="1:17" s="18" customFormat="1" x14ac:dyDescent="0.3">
      <c r="B26" s="19"/>
      <c r="C26" s="19"/>
      <c r="D26" s="19"/>
      <c r="E26" s="19"/>
      <c r="F26" s="19"/>
      <c r="G26" s="19"/>
    </row>
    <row r="27" spans="1:17" s="5" customFormat="1" ht="16.2" customHeight="1" x14ac:dyDescent="0.3">
      <c r="A27" s="6" t="s">
        <v>61</v>
      </c>
      <c r="B27" s="64">
        <f t="shared" ref="B27:Q27" si="8">SUM(B21)</f>
        <v>0</v>
      </c>
      <c r="C27" s="64">
        <f t="shared" si="8"/>
        <v>0</v>
      </c>
      <c r="D27" s="64">
        <f t="shared" si="8"/>
        <v>0</v>
      </c>
      <c r="E27" s="64">
        <f t="shared" si="8"/>
        <v>0</v>
      </c>
      <c r="F27" s="64">
        <f t="shared" si="8"/>
        <v>0</v>
      </c>
      <c r="G27" s="64">
        <f t="shared" si="8"/>
        <v>0</v>
      </c>
      <c r="H27" s="64">
        <f t="shared" si="8"/>
        <v>0</v>
      </c>
      <c r="I27" s="64">
        <f t="shared" si="8"/>
        <v>0</v>
      </c>
      <c r="J27" s="64">
        <f t="shared" si="8"/>
        <v>0</v>
      </c>
      <c r="K27" s="64">
        <f t="shared" si="8"/>
        <v>0</v>
      </c>
      <c r="L27" s="64">
        <f t="shared" si="8"/>
        <v>0</v>
      </c>
      <c r="M27" s="64">
        <f t="shared" si="8"/>
        <v>0</v>
      </c>
      <c r="N27" s="64">
        <f t="shared" si="8"/>
        <v>0</v>
      </c>
      <c r="O27" s="64">
        <f t="shared" si="8"/>
        <v>0</v>
      </c>
      <c r="P27" s="64">
        <f t="shared" si="8"/>
        <v>0</v>
      </c>
      <c r="Q27" s="64">
        <f t="shared" si="8"/>
        <v>0</v>
      </c>
    </row>
    <row r="28" spans="1:17" s="4" customFormat="1" ht="7.2" customHeight="1" x14ac:dyDescent="0.3">
      <c r="B28" s="8"/>
      <c r="C28" s="8"/>
      <c r="D28" s="8"/>
      <c r="E28" s="8"/>
      <c r="F28" s="8"/>
      <c r="G28" s="8"/>
    </row>
    <row r="29" spans="1:17" s="5" customFormat="1" ht="16.2" customHeight="1" x14ac:dyDescent="0.3">
      <c r="A29" s="7" t="s">
        <v>21</v>
      </c>
      <c r="B29" s="65">
        <f t="shared" ref="B29:G29" si="9">SUM(B58)</f>
        <v>0</v>
      </c>
      <c r="C29" s="65">
        <f t="shared" si="9"/>
        <v>0</v>
      </c>
      <c r="D29" s="65">
        <f t="shared" si="9"/>
        <v>0</v>
      </c>
      <c r="E29" s="65">
        <f t="shared" si="9"/>
        <v>0</v>
      </c>
      <c r="F29" s="65">
        <f t="shared" si="9"/>
        <v>0</v>
      </c>
      <c r="G29" s="65">
        <f t="shared" si="9"/>
        <v>0</v>
      </c>
      <c r="H29" s="65">
        <f t="shared" ref="H29:Q29" si="10">SUM(H58)</f>
        <v>0</v>
      </c>
      <c r="I29" s="65">
        <f t="shared" si="10"/>
        <v>0</v>
      </c>
      <c r="J29" s="65">
        <f t="shared" si="10"/>
        <v>0</v>
      </c>
      <c r="K29" s="65">
        <f t="shared" si="10"/>
        <v>0</v>
      </c>
      <c r="L29" s="65">
        <f t="shared" si="10"/>
        <v>0</v>
      </c>
      <c r="M29" s="65">
        <f t="shared" si="10"/>
        <v>0</v>
      </c>
      <c r="N29" s="65">
        <f t="shared" si="10"/>
        <v>0</v>
      </c>
      <c r="O29" s="65">
        <f t="shared" si="10"/>
        <v>0</v>
      </c>
      <c r="P29" s="65">
        <f t="shared" si="10"/>
        <v>0</v>
      </c>
      <c r="Q29" s="65">
        <f t="shared" si="10"/>
        <v>0</v>
      </c>
    </row>
    <row r="30" spans="1:17" s="5" customFormat="1" ht="16.2" customHeight="1" x14ac:dyDescent="0.3">
      <c r="A30" s="7" t="s">
        <v>22</v>
      </c>
      <c r="B30" s="65">
        <f t="shared" ref="B30:G30" si="11">SUM(B29/12)</f>
        <v>0</v>
      </c>
      <c r="C30" s="65">
        <f t="shared" si="11"/>
        <v>0</v>
      </c>
      <c r="D30" s="65">
        <f t="shared" si="11"/>
        <v>0</v>
      </c>
      <c r="E30" s="65">
        <f t="shared" si="11"/>
        <v>0</v>
      </c>
      <c r="F30" s="65">
        <f t="shared" si="11"/>
        <v>0</v>
      </c>
      <c r="G30" s="65">
        <f t="shared" si="11"/>
        <v>0</v>
      </c>
      <c r="H30" s="65">
        <f t="shared" ref="H30:Q30" si="12">SUM(H29/12)</f>
        <v>0</v>
      </c>
      <c r="I30" s="65">
        <f t="shared" si="12"/>
        <v>0</v>
      </c>
      <c r="J30" s="65">
        <f t="shared" si="12"/>
        <v>0</v>
      </c>
      <c r="K30" s="65">
        <f t="shared" si="12"/>
        <v>0</v>
      </c>
      <c r="L30" s="65">
        <f t="shared" si="12"/>
        <v>0</v>
      </c>
      <c r="M30" s="65">
        <f t="shared" si="12"/>
        <v>0</v>
      </c>
      <c r="N30" s="65">
        <f t="shared" si="12"/>
        <v>0</v>
      </c>
      <c r="O30" s="65">
        <f t="shared" si="12"/>
        <v>0</v>
      </c>
      <c r="P30" s="65">
        <f t="shared" si="12"/>
        <v>0</v>
      </c>
      <c r="Q30" s="65">
        <f t="shared" si="12"/>
        <v>0</v>
      </c>
    </row>
    <row r="31" spans="1:17" s="4" customFormat="1" ht="7.2" customHeigh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s="5" customFormat="1" ht="16.2" customHeight="1" x14ac:dyDescent="0.3">
      <c r="A32" s="9" t="s">
        <v>23</v>
      </c>
      <c r="B32" s="31" t="e">
        <f>SUM(B27/B30)</f>
        <v>#DIV/0!</v>
      </c>
      <c r="C32" s="31" t="e">
        <f t="shared" ref="C32:G32" si="13">SUM(C27/C30)</f>
        <v>#DIV/0!</v>
      </c>
      <c r="D32" s="31" t="e">
        <f t="shared" si="13"/>
        <v>#DIV/0!</v>
      </c>
      <c r="E32" s="31" t="e">
        <f t="shared" si="13"/>
        <v>#DIV/0!</v>
      </c>
      <c r="F32" s="31" t="e">
        <f t="shared" si="13"/>
        <v>#DIV/0!</v>
      </c>
      <c r="G32" s="31" t="e">
        <f t="shared" si="13"/>
        <v>#DIV/0!</v>
      </c>
      <c r="H32" s="31" t="e">
        <f t="shared" ref="H32:Q32" si="14">SUM(H27/H30)</f>
        <v>#DIV/0!</v>
      </c>
      <c r="I32" s="31" t="e">
        <f t="shared" si="14"/>
        <v>#DIV/0!</v>
      </c>
      <c r="J32" s="31" t="e">
        <f t="shared" si="14"/>
        <v>#DIV/0!</v>
      </c>
      <c r="K32" s="31" t="e">
        <f t="shared" si="14"/>
        <v>#DIV/0!</v>
      </c>
      <c r="L32" s="31" t="e">
        <f t="shared" si="14"/>
        <v>#DIV/0!</v>
      </c>
      <c r="M32" s="31" t="e">
        <f t="shared" si="14"/>
        <v>#DIV/0!</v>
      </c>
      <c r="N32" s="31" t="e">
        <f t="shared" si="14"/>
        <v>#DIV/0!</v>
      </c>
      <c r="O32" s="31" t="e">
        <f t="shared" si="14"/>
        <v>#DIV/0!</v>
      </c>
      <c r="P32" s="31" t="e">
        <f t="shared" si="14"/>
        <v>#DIV/0!</v>
      </c>
      <c r="Q32" s="31" t="e">
        <f t="shared" si="14"/>
        <v>#DIV/0!</v>
      </c>
    </row>
    <row r="33" spans="1:17" s="5" customFormat="1" x14ac:dyDescent="0.3">
      <c r="B33" s="10"/>
      <c r="C33" s="10"/>
      <c r="D33" s="10"/>
      <c r="E33" s="10"/>
      <c r="F33" s="10"/>
      <c r="G33" s="10"/>
      <c r="H33" s="4"/>
    </row>
    <row r="34" spans="1:17" x14ac:dyDescent="0.3">
      <c r="B34" s="11"/>
      <c r="C34" s="11"/>
      <c r="D34" s="11"/>
      <c r="E34" s="11"/>
      <c r="F34" s="11"/>
      <c r="G34" s="11"/>
      <c r="J34" s="5"/>
      <c r="K34" s="5"/>
      <c r="L34" s="5"/>
      <c r="O34" s="5"/>
    </row>
    <row r="35" spans="1:17" ht="15.6" x14ac:dyDescent="0.3">
      <c r="A35" s="12" t="s">
        <v>24</v>
      </c>
      <c r="B35" s="22" t="str">
        <f>B1</f>
        <v>2012</v>
      </c>
      <c r="C35" s="22" t="str">
        <f>C1</f>
        <v>2013</v>
      </c>
      <c r="D35" s="22" t="str">
        <f>D1</f>
        <v>2014</v>
      </c>
      <c r="E35" s="22" t="str">
        <f t="shared" ref="E35:Q35" si="15">E1</f>
        <v>2015</v>
      </c>
      <c r="F35" s="22" t="str">
        <f t="shared" si="15"/>
        <v>2016</v>
      </c>
      <c r="G35" s="22">
        <f t="shared" si="15"/>
        <v>2017</v>
      </c>
      <c r="H35" s="22">
        <f t="shared" si="15"/>
        <v>2018</v>
      </c>
      <c r="I35" s="22">
        <f t="shared" si="15"/>
        <v>2019</v>
      </c>
      <c r="J35" s="22">
        <f t="shared" si="15"/>
        <v>2020</v>
      </c>
      <c r="K35" s="22">
        <f t="shared" si="15"/>
        <v>2021</v>
      </c>
      <c r="L35" s="22">
        <f t="shared" si="15"/>
        <v>2022</v>
      </c>
      <c r="M35" s="22">
        <f t="shared" si="15"/>
        <v>2023</v>
      </c>
      <c r="N35" s="22">
        <f t="shared" si="15"/>
        <v>2024</v>
      </c>
      <c r="O35" s="22">
        <f t="shared" si="15"/>
        <v>2025</v>
      </c>
      <c r="P35" s="22">
        <f t="shared" si="15"/>
        <v>2026</v>
      </c>
      <c r="Q35" s="22">
        <f t="shared" si="15"/>
        <v>2027</v>
      </c>
    </row>
    <row r="36" spans="1:17" x14ac:dyDescent="0.3">
      <c r="A36" s="5" t="s">
        <v>25</v>
      </c>
      <c r="B36" s="11"/>
      <c r="C36" s="11"/>
      <c r="D36" s="11"/>
      <c r="E36" s="11"/>
      <c r="F36" s="11"/>
      <c r="G36" s="11"/>
      <c r="J36" s="5"/>
      <c r="M36" s="5"/>
    </row>
    <row r="37" spans="1:17" x14ac:dyDescent="0.3">
      <c r="A37" t="s">
        <v>26</v>
      </c>
      <c r="B37" s="11"/>
      <c r="C37" s="11"/>
      <c r="D37" s="11"/>
      <c r="E37" s="11"/>
      <c r="F37" s="11"/>
      <c r="G37" s="11"/>
      <c r="H37" s="18"/>
      <c r="I37" s="71"/>
      <c r="J37" s="71"/>
      <c r="K37" s="71"/>
      <c r="L37" s="71"/>
      <c r="M37" s="71"/>
      <c r="N37" s="71"/>
      <c r="O37" s="71"/>
      <c r="P37" s="71"/>
      <c r="Q37" s="71"/>
    </row>
    <row r="38" spans="1:17" x14ac:dyDescent="0.3">
      <c r="A38" t="s">
        <v>27</v>
      </c>
      <c r="B38" s="54"/>
      <c r="C38" s="54"/>
      <c r="D38" s="54"/>
      <c r="E38" s="54"/>
      <c r="F38" s="54"/>
      <c r="G38" s="54"/>
      <c r="H38" s="70"/>
      <c r="I38" s="72"/>
      <c r="J38" s="72"/>
      <c r="K38" s="72"/>
      <c r="L38" s="72"/>
      <c r="M38" s="72"/>
      <c r="N38" s="72"/>
      <c r="O38" s="72"/>
      <c r="P38" s="72"/>
      <c r="Q38" s="72"/>
    </row>
    <row r="39" spans="1:17" x14ac:dyDescent="0.3">
      <c r="A39" t="s">
        <v>63</v>
      </c>
      <c r="B39" s="54"/>
      <c r="C39" s="54"/>
      <c r="D39" s="54"/>
      <c r="E39" s="54"/>
      <c r="F39" s="54"/>
      <c r="G39" s="54"/>
      <c r="H39" s="70"/>
      <c r="I39" s="72"/>
      <c r="J39" s="72"/>
      <c r="K39" s="72"/>
      <c r="L39" s="72"/>
      <c r="M39" s="72"/>
      <c r="N39" s="72"/>
      <c r="O39" s="72"/>
      <c r="P39" s="72"/>
      <c r="Q39" s="72"/>
    </row>
    <row r="40" spans="1:17" x14ac:dyDescent="0.3">
      <c r="A40" t="s">
        <v>28</v>
      </c>
      <c r="B40" s="54"/>
      <c r="C40" s="54"/>
      <c r="D40" s="54"/>
      <c r="E40" s="54"/>
      <c r="F40" s="54"/>
      <c r="G40" s="54"/>
      <c r="H40" s="70"/>
      <c r="I40" s="72"/>
      <c r="J40" s="72"/>
      <c r="K40" s="72"/>
      <c r="L40" s="72"/>
      <c r="M40" s="72"/>
      <c r="N40" s="72"/>
      <c r="O40" s="72"/>
      <c r="P40" s="72"/>
      <c r="Q40" s="72"/>
    </row>
    <row r="41" spans="1:17" s="32" customFormat="1" x14ac:dyDescent="0.3">
      <c r="A41" s="32" t="s">
        <v>29</v>
      </c>
      <c r="B41" s="56"/>
      <c r="C41" s="56"/>
      <c r="D41" s="56"/>
      <c r="E41" s="56"/>
      <c r="F41" s="56"/>
      <c r="G41" s="56"/>
      <c r="H41" s="55"/>
      <c r="I41" s="66"/>
      <c r="J41" s="66"/>
      <c r="K41" s="66"/>
      <c r="L41" s="66"/>
      <c r="M41" s="66"/>
      <c r="N41" s="66"/>
      <c r="O41" s="66"/>
      <c r="P41" s="66"/>
      <c r="Q41" s="66"/>
    </row>
    <row r="42" spans="1:17" s="5" customFormat="1" x14ac:dyDescent="0.3">
      <c r="A42" s="5" t="s">
        <v>30</v>
      </c>
      <c r="B42" s="58">
        <f t="shared" ref="B42:Q42" si="16">SUM(B38:B41)</f>
        <v>0</v>
      </c>
      <c r="C42" s="58">
        <f t="shared" si="16"/>
        <v>0</v>
      </c>
      <c r="D42" s="58">
        <f t="shared" si="16"/>
        <v>0</v>
      </c>
      <c r="E42" s="58">
        <f t="shared" si="16"/>
        <v>0</v>
      </c>
      <c r="F42" s="58">
        <f t="shared" si="16"/>
        <v>0</v>
      </c>
      <c r="G42" s="58">
        <f t="shared" si="16"/>
        <v>0</v>
      </c>
      <c r="H42" s="58">
        <f t="shared" si="16"/>
        <v>0</v>
      </c>
      <c r="I42" s="58">
        <f t="shared" si="16"/>
        <v>0</v>
      </c>
      <c r="J42" s="58">
        <f t="shared" si="16"/>
        <v>0</v>
      </c>
      <c r="K42" s="58">
        <f t="shared" si="16"/>
        <v>0</v>
      </c>
      <c r="L42" s="58">
        <f t="shared" si="16"/>
        <v>0</v>
      </c>
      <c r="M42" s="58">
        <f t="shared" si="16"/>
        <v>0</v>
      </c>
      <c r="N42" s="58">
        <f t="shared" si="16"/>
        <v>0</v>
      </c>
      <c r="O42" s="58">
        <f t="shared" si="16"/>
        <v>0</v>
      </c>
      <c r="P42" s="58">
        <f t="shared" si="16"/>
        <v>0</v>
      </c>
      <c r="Q42" s="58">
        <f t="shared" si="16"/>
        <v>0</v>
      </c>
    </row>
    <row r="43" spans="1:17" ht="9" customHeight="1" x14ac:dyDescent="0.3">
      <c r="B43" s="11"/>
      <c r="C43" s="11"/>
      <c r="D43" s="11"/>
      <c r="E43" s="11"/>
      <c r="F43" s="11"/>
      <c r="G43" s="11"/>
    </row>
    <row r="44" spans="1:17" s="3" customFormat="1" x14ac:dyDescent="0.3">
      <c r="A44" s="4" t="s">
        <v>31</v>
      </c>
      <c r="B44" s="54"/>
      <c r="C44" s="54"/>
      <c r="D44" s="54"/>
      <c r="E44" s="54"/>
      <c r="F44" s="54"/>
      <c r="G44" s="54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s="3" customFormat="1" ht="9" customHeight="1" x14ac:dyDescent="0.3">
      <c r="B45" s="11"/>
      <c r="C45" s="11"/>
      <c r="D45" s="11"/>
      <c r="E45" s="11"/>
      <c r="F45" s="11"/>
      <c r="G45" s="11"/>
    </row>
    <row r="46" spans="1:17" x14ac:dyDescent="0.3">
      <c r="A46" t="s">
        <v>32</v>
      </c>
      <c r="B46" s="54"/>
      <c r="C46" s="54"/>
      <c r="D46" s="54"/>
      <c r="E46" s="54"/>
      <c r="F46" s="54"/>
      <c r="G46" s="54"/>
      <c r="H46" s="70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32" customFormat="1" x14ac:dyDescent="0.3">
      <c r="A47" s="32" t="s">
        <v>33</v>
      </c>
      <c r="B47" s="56"/>
      <c r="C47" s="56"/>
      <c r="D47" s="56"/>
      <c r="E47" s="56"/>
      <c r="F47" s="56"/>
      <c r="G47" s="56"/>
      <c r="H47" s="55"/>
      <c r="I47" s="66"/>
      <c r="J47" s="66"/>
      <c r="K47" s="66"/>
      <c r="L47" s="66"/>
      <c r="M47" s="66"/>
      <c r="N47" s="66"/>
      <c r="O47" s="66"/>
      <c r="P47" s="66"/>
      <c r="Q47" s="66"/>
    </row>
    <row r="48" spans="1:17" s="5" customFormat="1" x14ac:dyDescent="0.3">
      <c r="A48" s="5" t="s">
        <v>34</v>
      </c>
      <c r="B48" s="58">
        <f t="shared" ref="B48:Q48" si="17">SUM(B46:B47)</f>
        <v>0</v>
      </c>
      <c r="C48" s="58">
        <f t="shared" si="17"/>
        <v>0</v>
      </c>
      <c r="D48" s="58">
        <f t="shared" si="17"/>
        <v>0</v>
      </c>
      <c r="E48" s="58">
        <f t="shared" si="17"/>
        <v>0</v>
      </c>
      <c r="F48" s="58">
        <f t="shared" si="17"/>
        <v>0</v>
      </c>
      <c r="G48" s="58">
        <f t="shared" si="17"/>
        <v>0</v>
      </c>
      <c r="H48" s="58">
        <f t="shared" si="17"/>
        <v>0</v>
      </c>
      <c r="I48" s="58">
        <f t="shared" si="17"/>
        <v>0</v>
      </c>
      <c r="J48" s="58">
        <f t="shared" si="17"/>
        <v>0</v>
      </c>
      <c r="K48" s="58">
        <f t="shared" si="17"/>
        <v>0</v>
      </c>
      <c r="L48" s="58">
        <f t="shared" si="17"/>
        <v>0</v>
      </c>
      <c r="M48" s="58">
        <f t="shared" si="17"/>
        <v>0</v>
      </c>
      <c r="N48" s="58">
        <f t="shared" si="17"/>
        <v>0</v>
      </c>
      <c r="O48" s="58">
        <f t="shared" si="17"/>
        <v>0</v>
      </c>
      <c r="P48" s="58">
        <f t="shared" si="17"/>
        <v>0</v>
      </c>
      <c r="Q48" s="58">
        <f t="shared" si="17"/>
        <v>0</v>
      </c>
    </row>
    <row r="49" spans="1:17" s="33" customFormat="1" ht="9" customHeight="1" thickBot="1" x14ac:dyDescent="0.35">
      <c r="B49" s="34"/>
      <c r="C49" s="34"/>
      <c r="D49" s="34"/>
      <c r="E49" s="34"/>
      <c r="F49" s="34"/>
      <c r="G49" s="34"/>
      <c r="H49" s="25"/>
    </row>
    <row r="50" spans="1:17" s="4" customFormat="1" ht="15" thickTop="1" x14ac:dyDescent="0.3">
      <c r="A50" s="4" t="s">
        <v>35</v>
      </c>
      <c r="B50" s="58">
        <f>SUM(B42+B44+B48)</f>
        <v>0</v>
      </c>
      <c r="C50" s="58">
        <f t="shared" ref="C50:Q50" si="18">SUM(C42+C44+C48)</f>
        <v>0</v>
      </c>
      <c r="D50" s="58">
        <f t="shared" si="18"/>
        <v>0</v>
      </c>
      <c r="E50" s="58">
        <f t="shared" si="18"/>
        <v>0</v>
      </c>
      <c r="F50" s="58">
        <f t="shared" si="18"/>
        <v>0</v>
      </c>
      <c r="G50" s="58">
        <f t="shared" si="18"/>
        <v>0</v>
      </c>
      <c r="H50" s="58">
        <f t="shared" si="18"/>
        <v>0</v>
      </c>
      <c r="I50" s="58">
        <f t="shared" si="18"/>
        <v>0</v>
      </c>
      <c r="J50" s="58">
        <f t="shared" si="18"/>
        <v>0</v>
      </c>
      <c r="K50" s="58">
        <f t="shared" si="18"/>
        <v>0</v>
      </c>
      <c r="L50" s="58">
        <f t="shared" si="18"/>
        <v>0</v>
      </c>
      <c r="M50" s="58">
        <f t="shared" si="18"/>
        <v>0</v>
      </c>
      <c r="N50" s="58">
        <f t="shared" si="18"/>
        <v>0</v>
      </c>
      <c r="O50" s="58">
        <f t="shared" si="18"/>
        <v>0</v>
      </c>
      <c r="P50" s="58">
        <f t="shared" si="18"/>
        <v>0</v>
      </c>
      <c r="Q50" s="58">
        <f t="shared" si="18"/>
        <v>0</v>
      </c>
    </row>
    <row r="51" spans="1:17" s="13" customFormat="1" x14ac:dyDescent="0.3">
      <c r="B51" s="14"/>
      <c r="C51" s="14"/>
      <c r="D51" s="14"/>
      <c r="E51" s="14"/>
      <c r="F51" s="14"/>
      <c r="G51" s="14"/>
      <c r="H51" s="20"/>
    </row>
    <row r="52" spans="1:17" x14ac:dyDescent="0.3">
      <c r="A52" s="5" t="s">
        <v>36</v>
      </c>
      <c r="B52" s="11"/>
      <c r="C52" s="11"/>
      <c r="D52" s="11"/>
      <c r="E52" s="11"/>
      <c r="F52" s="11"/>
      <c r="G52" s="11"/>
    </row>
    <row r="53" spans="1:17" x14ac:dyDescent="0.3">
      <c r="A53" t="s">
        <v>37</v>
      </c>
      <c r="B53" s="11"/>
      <c r="C53" s="11"/>
      <c r="D53" s="11"/>
      <c r="E53" s="11"/>
      <c r="F53" s="11"/>
      <c r="G53" s="11"/>
      <c r="H53" s="18"/>
      <c r="I53" s="71"/>
      <c r="J53" s="71"/>
      <c r="K53" s="71"/>
      <c r="L53" s="71"/>
      <c r="M53" s="71"/>
      <c r="N53" s="71"/>
      <c r="O53" s="71"/>
      <c r="P53" s="71"/>
      <c r="Q53" s="71"/>
    </row>
    <row r="54" spans="1:17" x14ac:dyDescent="0.3">
      <c r="A54" t="s">
        <v>38</v>
      </c>
      <c r="B54" s="54"/>
      <c r="C54" s="54"/>
      <c r="D54" s="54"/>
      <c r="E54" s="54"/>
      <c r="F54" s="54"/>
      <c r="G54" s="54"/>
      <c r="H54" s="70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3">
      <c r="A55" t="s">
        <v>65</v>
      </c>
      <c r="B55" s="54"/>
      <c r="C55" s="54"/>
      <c r="D55" s="54"/>
      <c r="E55" s="54"/>
      <c r="F55" s="54"/>
      <c r="G55" s="54"/>
      <c r="H55" s="70"/>
      <c r="I55" s="72"/>
      <c r="J55" s="72"/>
      <c r="K55" s="72"/>
      <c r="L55" s="72"/>
      <c r="M55" s="72"/>
      <c r="N55" s="72"/>
      <c r="O55" s="72"/>
      <c r="P55" s="72"/>
      <c r="Q55" s="72"/>
    </row>
    <row r="56" spans="1:17" x14ac:dyDescent="0.3">
      <c r="A56" t="s">
        <v>39</v>
      </c>
      <c r="B56" s="54"/>
      <c r="C56" s="54"/>
      <c r="D56" s="54"/>
      <c r="E56" s="54"/>
      <c r="F56" s="54"/>
      <c r="G56" s="54"/>
      <c r="H56" s="70"/>
      <c r="I56" s="72"/>
      <c r="J56" s="72"/>
      <c r="K56" s="72"/>
      <c r="L56" s="72"/>
      <c r="M56" s="72"/>
      <c r="N56" s="72"/>
      <c r="O56" s="72"/>
      <c r="P56" s="72"/>
      <c r="Q56" s="72"/>
    </row>
    <row r="57" spans="1:17" s="32" customFormat="1" x14ac:dyDescent="0.3">
      <c r="A57" s="32" t="s">
        <v>64</v>
      </c>
      <c r="B57" s="56"/>
      <c r="C57" s="56"/>
      <c r="D57" s="56"/>
      <c r="E57" s="56"/>
      <c r="F57" s="56"/>
      <c r="G57" s="56"/>
      <c r="H57" s="55"/>
      <c r="I57" s="66"/>
      <c r="J57" s="66"/>
      <c r="K57" s="66"/>
      <c r="L57" s="66"/>
      <c r="M57" s="66"/>
      <c r="N57" s="66"/>
      <c r="O57" s="66"/>
      <c r="P57" s="66"/>
      <c r="Q57" s="66"/>
    </row>
    <row r="58" spans="1:17" s="5" customFormat="1" x14ac:dyDescent="0.3">
      <c r="A58" s="7" t="s">
        <v>40</v>
      </c>
      <c r="B58" s="65">
        <f>SUM(B54:B57)</f>
        <v>0</v>
      </c>
      <c r="C58" s="65">
        <f t="shared" ref="C58:Q58" si="19">SUM(C54:C57)</f>
        <v>0</v>
      </c>
      <c r="D58" s="65">
        <f t="shared" si="19"/>
        <v>0</v>
      </c>
      <c r="E58" s="65">
        <f t="shared" si="19"/>
        <v>0</v>
      </c>
      <c r="F58" s="65">
        <f t="shared" si="19"/>
        <v>0</v>
      </c>
      <c r="G58" s="65">
        <f t="shared" si="19"/>
        <v>0</v>
      </c>
      <c r="H58" s="65">
        <f t="shared" si="19"/>
        <v>0</v>
      </c>
      <c r="I58" s="65">
        <f t="shared" si="19"/>
        <v>0</v>
      </c>
      <c r="J58" s="65">
        <f t="shared" si="19"/>
        <v>0</v>
      </c>
      <c r="K58" s="65">
        <f t="shared" si="19"/>
        <v>0</v>
      </c>
      <c r="L58" s="65">
        <f t="shared" si="19"/>
        <v>0</v>
      </c>
      <c r="M58" s="65">
        <f t="shared" si="19"/>
        <v>0</v>
      </c>
      <c r="N58" s="65">
        <f t="shared" si="19"/>
        <v>0</v>
      </c>
      <c r="O58" s="65">
        <f t="shared" si="19"/>
        <v>0</v>
      </c>
      <c r="P58" s="65">
        <f t="shared" si="19"/>
        <v>0</v>
      </c>
      <c r="Q58" s="65">
        <f t="shared" si="19"/>
        <v>0</v>
      </c>
    </row>
    <row r="59" spans="1:17" s="3" customFormat="1" ht="9" customHeight="1" x14ac:dyDescent="0.3">
      <c r="B59" s="11"/>
      <c r="C59" s="11"/>
      <c r="D59" s="11"/>
      <c r="E59" s="11"/>
      <c r="F59" s="11"/>
      <c r="G59" s="11"/>
    </row>
    <row r="60" spans="1:17" x14ac:dyDescent="0.3">
      <c r="A60" t="s">
        <v>41</v>
      </c>
      <c r="B60" s="11"/>
      <c r="C60" s="11"/>
      <c r="D60" s="11"/>
      <c r="E60" s="11"/>
      <c r="F60" s="11"/>
      <c r="G60" s="11"/>
      <c r="H60" s="18"/>
      <c r="I60" s="71"/>
      <c r="J60" s="71"/>
      <c r="K60" s="71"/>
      <c r="L60" s="71"/>
      <c r="M60" s="71"/>
      <c r="N60" s="71"/>
      <c r="O60" s="71"/>
      <c r="P60" s="71"/>
      <c r="Q60" s="71"/>
    </row>
    <row r="61" spans="1:17" x14ac:dyDescent="0.3">
      <c r="A61" t="s">
        <v>42</v>
      </c>
      <c r="B61" s="54"/>
      <c r="C61" s="54"/>
      <c r="D61" s="54"/>
      <c r="E61" s="54"/>
      <c r="F61" s="54"/>
      <c r="G61" s="54"/>
      <c r="H61" s="70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3">
      <c r="A62" t="s">
        <v>27</v>
      </c>
      <c r="B62" s="54"/>
      <c r="C62" s="54"/>
      <c r="D62" s="54"/>
      <c r="E62" s="54"/>
      <c r="F62" s="54"/>
      <c r="G62" s="54"/>
      <c r="H62" s="70"/>
      <c r="I62" s="72"/>
      <c r="J62" s="72"/>
      <c r="K62" s="72"/>
      <c r="L62" s="72"/>
      <c r="M62" s="72"/>
      <c r="N62" s="72"/>
      <c r="O62" s="72"/>
      <c r="P62" s="72"/>
      <c r="Q62" s="72"/>
    </row>
    <row r="63" spans="1:17" x14ac:dyDescent="0.3">
      <c r="A63" t="s">
        <v>28</v>
      </c>
      <c r="B63" s="54"/>
      <c r="C63" s="54"/>
      <c r="D63" s="54"/>
      <c r="E63" s="54"/>
      <c r="F63" s="54"/>
      <c r="G63" s="54"/>
      <c r="H63" s="70"/>
      <c r="I63" s="72"/>
      <c r="J63" s="72"/>
      <c r="K63" s="72"/>
      <c r="L63" s="72"/>
      <c r="M63" s="72"/>
      <c r="N63" s="72"/>
      <c r="O63" s="72"/>
      <c r="P63" s="72"/>
      <c r="Q63" s="72"/>
    </row>
    <row r="64" spans="1:17" s="32" customFormat="1" x14ac:dyDescent="0.3">
      <c r="A64" s="32" t="s">
        <v>43</v>
      </c>
      <c r="B64" s="56"/>
      <c r="C64" s="56"/>
      <c r="D64" s="56"/>
      <c r="E64" s="56"/>
      <c r="F64" s="56"/>
      <c r="G64" s="56"/>
      <c r="H64" s="55"/>
      <c r="I64" s="66"/>
      <c r="J64" s="66"/>
      <c r="K64" s="66"/>
      <c r="L64" s="66"/>
      <c r="M64" s="66"/>
      <c r="N64" s="66"/>
      <c r="O64" s="66"/>
      <c r="P64" s="66"/>
      <c r="Q64" s="66"/>
    </row>
    <row r="65" spans="1:17" s="5" customFormat="1" ht="13.8" customHeight="1" x14ac:dyDescent="0.3">
      <c r="A65" s="5" t="s">
        <v>44</v>
      </c>
      <c r="B65" s="58">
        <f>SUM(B61:B64)</f>
        <v>0</v>
      </c>
      <c r="C65" s="58">
        <f t="shared" ref="C65:Q65" si="20">SUM(C61:C64)</f>
        <v>0</v>
      </c>
      <c r="D65" s="58">
        <f t="shared" si="20"/>
        <v>0</v>
      </c>
      <c r="E65" s="58">
        <f t="shared" si="20"/>
        <v>0</v>
      </c>
      <c r="F65" s="58">
        <f t="shared" si="20"/>
        <v>0</v>
      </c>
      <c r="G65" s="58">
        <f t="shared" si="20"/>
        <v>0</v>
      </c>
      <c r="H65" s="58">
        <f t="shared" si="20"/>
        <v>0</v>
      </c>
      <c r="I65" s="58">
        <f t="shared" si="20"/>
        <v>0</v>
      </c>
      <c r="J65" s="58">
        <f t="shared" si="20"/>
        <v>0</v>
      </c>
      <c r="K65" s="58">
        <f t="shared" si="20"/>
        <v>0</v>
      </c>
      <c r="L65" s="58">
        <f t="shared" si="20"/>
        <v>0</v>
      </c>
      <c r="M65" s="58">
        <f t="shared" si="20"/>
        <v>0</v>
      </c>
      <c r="N65" s="58">
        <f t="shared" si="20"/>
        <v>0</v>
      </c>
      <c r="O65" s="58">
        <f t="shared" si="20"/>
        <v>0</v>
      </c>
      <c r="P65" s="58">
        <f t="shared" si="20"/>
        <v>0</v>
      </c>
      <c r="Q65" s="58">
        <f t="shared" si="20"/>
        <v>0</v>
      </c>
    </row>
    <row r="66" spans="1:17" s="33" customFormat="1" ht="9" customHeight="1" thickBot="1" x14ac:dyDescent="0.35">
      <c r="B66" s="35"/>
      <c r="C66" s="35"/>
      <c r="D66" s="35"/>
      <c r="E66" s="35"/>
      <c r="F66" s="35"/>
      <c r="G66" s="35"/>
      <c r="H66" s="25"/>
    </row>
    <row r="67" spans="1:17" s="4" customFormat="1" ht="15" thickTop="1" x14ac:dyDescent="0.3">
      <c r="A67" s="4" t="s">
        <v>45</v>
      </c>
      <c r="B67" s="57">
        <f>SUM(B58+B65)</f>
        <v>0</v>
      </c>
      <c r="C67" s="57">
        <f t="shared" ref="C67:Q67" si="21">SUM(C58+C65)</f>
        <v>0</v>
      </c>
      <c r="D67" s="57">
        <f t="shared" si="21"/>
        <v>0</v>
      </c>
      <c r="E67" s="57">
        <f t="shared" si="21"/>
        <v>0</v>
      </c>
      <c r="F67" s="57">
        <f t="shared" si="21"/>
        <v>0</v>
      </c>
      <c r="G67" s="57">
        <f t="shared" si="21"/>
        <v>0</v>
      </c>
      <c r="H67" s="57">
        <f t="shared" si="21"/>
        <v>0</v>
      </c>
      <c r="I67" s="57">
        <f t="shared" si="21"/>
        <v>0</v>
      </c>
      <c r="J67" s="57">
        <f t="shared" si="21"/>
        <v>0</v>
      </c>
      <c r="K67" s="57">
        <f t="shared" si="21"/>
        <v>0</v>
      </c>
      <c r="L67" s="57">
        <f t="shared" si="21"/>
        <v>0</v>
      </c>
      <c r="M67" s="57">
        <f t="shared" si="21"/>
        <v>0</v>
      </c>
      <c r="N67" s="57">
        <f t="shared" si="21"/>
        <v>0</v>
      </c>
      <c r="O67" s="57">
        <f t="shared" si="21"/>
        <v>0</v>
      </c>
      <c r="P67" s="57">
        <f t="shared" si="21"/>
        <v>0</v>
      </c>
      <c r="Q67" s="57">
        <f t="shared" si="21"/>
        <v>0</v>
      </c>
    </row>
    <row r="68" spans="1:17" s="3" customFormat="1" x14ac:dyDescent="0.3">
      <c r="B68" s="16"/>
      <c r="C68" s="16"/>
      <c r="D68" s="16"/>
      <c r="E68" s="16"/>
      <c r="F68" s="16"/>
      <c r="G68" s="16"/>
    </row>
    <row r="69" spans="1:17" s="68" customFormat="1" x14ac:dyDescent="0.3">
      <c r="A69" s="36" t="s">
        <v>46</v>
      </c>
      <c r="B69" s="67">
        <f>SUM(B50-B67)</f>
        <v>0</v>
      </c>
      <c r="C69" s="67">
        <f t="shared" ref="C69:Q69" si="22">SUM(C50-C67)</f>
        <v>0</v>
      </c>
      <c r="D69" s="67">
        <f t="shared" si="22"/>
        <v>0</v>
      </c>
      <c r="E69" s="67">
        <f t="shared" si="22"/>
        <v>0</v>
      </c>
      <c r="F69" s="67">
        <f t="shared" si="22"/>
        <v>0</v>
      </c>
      <c r="G69" s="67">
        <f t="shared" si="22"/>
        <v>0</v>
      </c>
      <c r="H69" s="67">
        <f t="shared" si="22"/>
        <v>0</v>
      </c>
      <c r="I69" s="67">
        <f t="shared" si="22"/>
        <v>0</v>
      </c>
      <c r="J69" s="67">
        <f t="shared" si="22"/>
        <v>0</v>
      </c>
      <c r="K69" s="67">
        <f t="shared" si="22"/>
        <v>0</v>
      </c>
      <c r="L69" s="67">
        <f t="shared" si="22"/>
        <v>0</v>
      </c>
      <c r="M69" s="67">
        <f t="shared" si="22"/>
        <v>0</v>
      </c>
      <c r="N69" s="67">
        <f t="shared" si="22"/>
        <v>0</v>
      </c>
      <c r="O69" s="67">
        <f t="shared" si="22"/>
        <v>0</v>
      </c>
      <c r="P69" s="67">
        <f t="shared" si="22"/>
        <v>0</v>
      </c>
      <c r="Q69" s="67">
        <f t="shared" si="22"/>
        <v>0</v>
      </c>
    </row>
    <row r="70" spans="1:17" hidden="1" x14ac:dyDescent="0.3">
      <c r="A70" s="5" t="s">
        <v>47</v>
      </c>
      <c r="B70" s="15">
        <v>66165</v>
      </c>
      <c r="C70" s="15">
        <f>SUM(B71)</f>
        <v>66165</v>
      </c>
      <c r="D70" s="15">
        <f>SUM(C71)</f>
        <v>66165</v>
      </c>
      <c r="E70" s="15">
        <f>SUM(D71)</f>
        <v>66165</v>
      </c>
      <c r="F70" s="15">
        <f>SUM(E71)</f>
        <v>66165</v>
      </c>
      <c r="G70" s="15">
        <f>SUM(F71)</f>
        <v>66165</v>
      </c>
    </row>
    <row r="71" spans="1:17" s="5" customFormat="1" hidden="1" x14ac:dyDescent="0.3">
      <c r="A71" s="5" t="s">
        <v>48</v>
      </c>
      <c r="B71" s="17">
        <f t="shared" ref="B71:G71" si="23">SUM(B69:B70)</f>
        <v>66165</v>
      </c>
      <c r="C71" s="17">
        <f t="shared" si="23"/>
        <v>66165</v>
      </c>
      <c r="D71" s="17">
        <f t="shared" si="23"/>
        <v>66165</v>
      </c>
      <c r="E71" s="17">
        <f t="shared" si="23"/>
        <v>66165</v>
      </c>
      <c r="F71" s="17">
        <f t="shared" si="23"/>
        <v>66165</v>
      </c>
      <c r="G71" s="17">
        <f t="shared" si="23"/>
        <v>66165</v>
      </c>
      <c r="H71" s="4"/>
    </row>
    <row r="72" spans="1:17" s="5" customFormat="1" x14ac:dyDescent="0.3">
      <c r="B72" s="17"/>
      <c r="C72" s="17"/>
      <c r="D72" s="17"/>
      <c r="E72" s="17"/>
      <c r="F72" s="17"/>
      <c r="G72" s="17"/>
      <c r="H72" s="4"/>
    </row>
    <row r="73" spans="1:17" s="5" customFormat="1" hidden="1" x14ac:dyDescent="0.3">
      <c r="B73" s="17">
        <f t="shared" ref="B73:G73" si="24">SUM(B22)</f>
        <v>0</v>
      </c>
      <c r="C73" s="17">
        <f t="shared" si="24"/>
        <v>0</v>
      </c>
      <c r="D73" s="17">
        <f t="shared" si="24"/>
        <v>0</v>
      </c>
      <c r="E73" s="17">
        <f t="shared" si="24"/>
        <v>0</v>
      </c>
      <c r="F73" s="17">
        <f t="shared" si="24"/>
        <v>0</v>
      </c>
      <c r="G73" s="17">
        <f t="shared" si="24"/>
        <v>0</v>
      </c>
      <c r="H73" s="4"/>
    </row>
    <row r="75" spans="1:17" x14ac:dyDescent="0.3">
      <c r="A75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showWhiteSpace="0" view="pageLayout" zoomScale="130" zoomScaleNormal="100" zoomScalePageLayoutView="130" workbookViewId="0">
      <selection activeCell="M56" sqref="M56"/>
    </sheetView>
  </sheetViews>
  <sheetFormatPr defaultColWidth="9" defaultRowHeight="14.4" x14ac:dyDescent="0.3"/>
  <cols>
    <col min="1" max="16384" width="9" style="1"/>
  </cols>
  <sheetData>
    <row r="1" ht="18.3" customHeight="1" x14ac:dyDescent="0.3"/>
  </sheetData>
  <pageMargins left="0.7" right="0.7" top="0.84905660377358494" bottom="0.75" header="0.3" footer="0.3"/>
  <pageSetup orientation="landscape" r:id="rId1"/>
  <headerFooter>
    <oddHeader>&amp;C&amp;"-,Bold"&amp;14Annual Summary  &amp;"-,Regular"&amp;11
&amp;14Financial Statement Information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6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defaultRowHeight="14.4" x14ac:dyDescent="0.3"/>
  <cols>
    <col min="1" max="1" width="42.88671875" customWidth="1"/>
    <col min="2" max="17" width="11.77734375" style="42" customWidth="1"/>
  </cols>
  <sheetData>
    <row r="1" spans="1:17" ht="15.6" x14ac:dyDescent="0.3">
      <c r="A1" s="37" t="s">
        <v>49</v>
      </c>
    </row>
    <row r="2" spans="1:17" s="43" customFormat="1" x14ac:dyDescent="0.3">
      <c r="B2" s="44" t="str">
        <f>'Summary Info - Enter Data Here'!B1</f>
        <v>2012</v>
      </c>
      <c r="C2" s="44" t="str">
        <f>'Summary Info - Enter Data Here'!C1</f>
        <v>2013</v>
      </c>
      <c r="D2" s="44" t="str">
        <f>'Summary Info - Enter Data Here'!D1</f>
        <v>2014</v>
      </c>
      <c r="E2" s="44" t="str">
        <f>'Summary Info - Enter Data Here'!E1</f>
        <v>2015</v>
      </c>
      <c r="F2" s="44" t="str">
        <f>'Summary Info - Enter Data Here'!F1</f>
        <v>2016</v>
      </c>
      <c r="G2" s="44">
        <f>'Summary Info - Enter Data Here'!G1</f>
        <v>2017</v>
      </c>
      <c r="H2" s="44">
        <f>'Summary Info - Enter Data Here'!H1</f>
        <v>2018</v>
      </c>
      <c r="I2" s="44">
        <f>'Summary Info - Enter Data Here'!I1</f>
        <v>2019</v>
      </c>
      <c r="J2" s="44">
        <f>'Summary Info - Enter Data Here'!J1</f>
        <v>2020</v>
      </c>
      <c r="K2" s="44">
        <f>'Summary Info - Enter Data Here'!K1</f>
        <v>2021</v>
      </c>
      <c r="L2" s="44">
        <f>'Summary Info - Enter Data Here'!L1</f>
        <v>2022</v>
      </c>
      <c r="M2" s="44">
        <f>'Summary Info - Enter Data Here'!M1</f>
        <v>2023</v>
      </c>
      <c r="N2" s="44">
        <f>'Summary Info - Enter Data Here'!N1</f>
        <v>2024</v>
      </c>
      <c r="O2" s="44">
        <f>'Summary Info - Enter Data Here'!O1</f>
        <v>2025</v>
      </c>
      <c r="P2" s="44">
        <f>'Summary Info - Enter Data Here'!P1</f>
        <v>2026</v>
      </c>
      <c r="Q2" s="44">
        <f>'Summary Info - Enter Data Here'!Q1</f>
        <v>2027</v>
      </c>
    </row>
    <row r="3" spans="1:17" x14ac:dyDescent="0.3">
      <c r="A3" s="5" t="s">
        <v>25</v>
      </c>
      <c r="B3" s="45"/>
      <c r="C3" s="45"/>
      <c r="D3" s="45"/>
      <c r="E3" s="45"/>
      <c r="F3" s="45"/>
      <c r="G3" s="45"/>
      <c r="H3" s="46"/>
      <c r="J3" s="47"/>
    </row>
    <row r="4" spans="1:17" x14ac:dyDescent="0.3">
      <c r="A4" t="s">
        <v>26</v>
      </c>
      <c r="B4" s="45"/>
      <c r="C4" s="45"/>
      <c r="D4" s="45"/>
      <c r="E4" s="45"/>
      <c r="F4" s="45"/>
      <c r="G4" s="45"/>
      <c r="H4" s="46"/>
      <c r="J4" s="47"/>
    </row>
    <row r="5" spans="1:17" x14ac:dyDescent="0.3">
      <c r="A5" t="str">
        <f>'Summary Info - Enter Data Here'!A38</f>
        <v xml:space="preserve">      County</v>
      </c>
      <c r="B5" s="45">
        <f>'Summary Info - Enter Data Here'!B38</f>
        <v>0</v>
      </c>
      <c r="C5" s="45">
        <f>'Summary Info - Enter Data Here'!C38</f>
        <v>0</v>
      </c>
      <c r="D5" s="45">
        <f>'Summary Info - Enter Data Here'!D38</f>
        <v>0</v>
      </c>
      <c r="E5" s="45">
        <f>'Summary Info - Enter Data Here'!E38</f>
        <v>0</v>
      </c>
      <c r="F5" s="45">
        <f>'Summary Info - Enter Data Here'!F38</f>
        <v>0</v>
      </c>
      <c r="G5" s="45">
        <f>'Summary Info - Enter Data Here'!G38</f>
        <v>0</v>
      </c>
      <c r="H5" s="45">
        <f>'Summary Info - Enter Data Here'!H38</f>
        <v>0</v>
      </c>
      <c r="I5" s="45">
        <f>'Summary Info - Enter Data Here'!I38</f>
        <v>0</v>
      </c>
      <c r="J5" s="45">
        <f>'Summary Info - Enter Data Here'!J38</f>
        <v>0</v>
      </c>
      <c r="K5" s="45">
        <f>'Summary Info - Enter Data Here'!K38</f>
        <v>0</v>
      </c>
      <c r="L5" s="45">
        <f>'Summary Info - Enter Data Here'!L38</f>
        <v>0</v>
      </c>
      <c r="M5" s="45">
        <f>'Summary Info - Enter Data Here'!M38</f>
        <v>0</v>
      </c>
      <c r="N5" s="45">
        <f>'Summary Info - Enter Data Here'!N38</f>
        <v>0</v>
      </c>
      <c r="O5" s="45">
        <f>'Summary Info - Enter Data Here'!O38</f>
        <v>0</v>
      </c>
      <c r="P5" s="45">
        <f>'Summary Info - Enter Data Here'!P38</f>
        <v>0</v>
      </c>
      <c r="Q5" s="45">
        <f>'Summary Info - Enter Data Here'!Q38</f>
        <v>0</v>
      </c>
    </row>
    <row r="6" spans="1:17" x14ac:dyDescent="0.3">
      <c r="A6" t="str">
        <f>'Summary Info - Enter Data Here'!A39</f>
        <v xml:space="preserve">      Local</v>
      </c>
      <c r="B6" s="45">
        <f>'Summary Info - Enter Data Here'!B39</f>
        <v>0</v>
      </c>
      <c r="C6" s="45">
        <f>'Summary Info - Enter Data Here'!C39</f>
        <v>0</v>
      </c>
      <c r="D6" s="45">
        <f>'Summary Info - Enter Data Here'!D39</f>
        <v>0</v>
      </c>
      <c r="E6" s="45">
        <f>'Summary Info - Enter Data Here'!E39</f>
        <v>0</v>
      </c>
      <c r="F6" s="45">
        <f>'Summary Info - Enter Data Here'!F39</f>
        <v>0</v>
      </c>
      <c r="G6" s="45">
        <f>'Summary Info - Enter Data Here'!G39</f>
        <v>0</v>
      </c>
      <c r="H6" s="45">
        <f>'Summary Info - Enter Data Here'!H39</f>
        <v>0</v>
      </c>
      <c r="I6" s="45">
        <f>'Summary Info - Enter Data Here'!I39</f>
        <v>0</v>
      </c>
      <c r="J6" s="45">
        <f>'Summary Info - Enter Data Here'!J39</f>
        <v>0</v>
      </c>
      <c r="K6" s="45">
        <f>'Summary Info - Enter Data Here'!K39</f>
        <v>0</v>
      </c>
      <c r="L6" s="45">
        <f>'Summary Info - Enter Data Here'!L39</f>
        <v>0</v>
      </c>
      <c r="M6" s="45">
        <f>'Summary Info - Enter Data Here'!M39</f>
        <v>0</v>
      </c>
      <c r="N6" s="45">
        <f>'Summary Info - Enter Data Here'!N39</f>
        <v>0</v>
      </c>
      <c r="O6" s="45">
        <f>'Summary Info - Enter Data Here'!O39</f>
        <v>0</v>
      </c>
      <c r="P6" s="45">
        <f>'Summary Info - Enter Data Here'!P39</f>
        <v>0</v>
      </c>
      <c r="Q6" s="45">
        <f>'Summary Info - Enter Data Here'!Q39</f>
        <v>0</v>
      </c>
    </row>
    <row r="7" spans="1:17" x14ac:dyDescent="0.3">
      <c r="A7" t="str">
        <f>'Summary Info - Enter Data Here'!A40</f>
        <v xml:space="preserve">      Federal</v>
      </c>
      <c r="B7" s="45">
        <f>'Summary Info - Enter Data Here'!B40</f>
        <v>0</v>
      </c>
      <c r="C7" s="45">
        <f>'Summary Info - Enter Data Here'!C40</f>
        <v>0</v>
      </c>
      <c r="D7" s="45">
        <f>'Summary Info - Enter Data Here'!D40</f>
        <v>0</v>
      </c>
      <c r="E7" s="45">
        <f>'Summary Info - Enter Data Here'!E40</f>
        <v>0</v>
      </c>
      <c r="F7" s="45">
        <f>'Summary Info - Enter Data Here'!F40</f>
        <v>0</v>
      </c>
      <c r="G7" s="45">
        <f>'Summary Info - Enter Data Here'!G40</f>
        <v>0</v>
      </c>
      <c r="H7" s="45">
        <f>'Summary Info - Enter Data Here'!H40</f>
        <v>0</v>
      </c>
      <c r="I7" s="45">
        <f>'Summary Info - Enter Data Here'!I40</f>
        <v>0</v>
      </c>
      <c r="J7" s="45">
        <f>'Summary Info - Enter Data Here'!J40</f>
        <v>0</v>
      </c>
      <c r="K7" s="45">
        <f>'Summary Info - Enter Data Here'!K40</f>
        <v>0</v>
      </c>
      <c r="L7" s="45">
        <f>'Summary Info - Enter Data Here'!L40</f>
        <v>0</v>
      </c>
      <c r="M7" s="45">
        <f>'Summary Info - Enter Data Here'!M40</f>
        <v>0</v>
      </c>
      <c r="N7" s="45">
        <f>'Summary Info - Enter Data Here'!N40</f>
        <v>0</v>
      </c>
      <c r="O7" s="45">
        <f>'Summary Info - Enter Data Here'!O40</f>
        <v>0</v>
      </c>
      <c r="P7" s="45">
        <f>'Summary Info - Enter Data Here'!P40</f>
        <v>0</v>
      </c>
      <c r="Q7" s="45">
        <f>'Summary Info - Enter Data Here'!Q40</f>
        <v>0</v>
      </c>
    </row>
    <row r="8" spans="1:17" s="32" customFormat="1" x14ac:dyDescent="0.3">
      <c r="A8" t="str">
        <f>'Summary Info - Enter Data Here'!A41</f>
        <v xml:space="preserve">      State Grant</v>
      </c>
      <c r="B8" s="48">
        <f>'Summary Info - Enter Data Here'!B41</f>
        <v>0</v>
      </c>
      <c r="C8" s="48">
        <f>'Summary Info - Enter Data Here'!C41</f>
        <v>0</v>
      </c>
      <c r="D8" s="48">
        <f>'Summary Info - Enter Data Here'!D41</f>
        <v>0</v>
      </c>
      <c r="E8" s="48">
        <f>'Summary Info - Enter Data Here'!E41</f>
        <v>0</v>
      </c>
      <c r="F8" s="48">
        <f>'Summary Info - Enter Data Here'!F41</f>
        <v>0</v>
      </c>
      <c r="G8" s="48">
        <f>'Summary Info - Enter Data Here'!G41</f>
        <v>0</v>
      </c>
      <c r="H8" s="48">
        <f>'Summary Info - Enter Data Here'!H41</f>
        <v>0</v>
      </c>
      <c r="I8" s="48">
        <f>'Summary Info - Enter Data Here'!I41</f>
        <v>0</v>
      </c>
      <c r="J8" s="48">
        <f>'Summary Info - Enter Data Here'!J41</f>
        <v>0</v>
      </c>
      <c r="K8" s="48">
        <f>'Summary Info - Enter Data Here'!K41</f>
        <v>0</v>
      </c>
      <c r="L8" s="48">
        <f>'Summary Info - Enter Data Here'!L41</f>
        <v>0</v>
      </c>
      <c r="M8" s="48">
        <f>'Summary Info - Enter Data Here'!M41</f>
        <v>0</v>
      </c>
      <c r="N8" s="48">
        <f>'Summary Info - Enter Data Here'!N41</f>
        <v>0</v>
      </c>
      <c r="O8" s="48">
        <f>'Summary Info - Enter Data Here'!O41</f>
        <v>0</v>
      </c>
      <c r="P8" s="48">
        <f>'Summary Info - Enter Data Here'!P41</f>
        <v>0</v>
      </c>
      <c r="Q8" s="48">
        <f>'Summary Info - Enter Data Here'!Q41</f>
        <v>0</v>
      </c>
    </row>
    <row r="9" spans="1:17" s="5" customFormat="1" x14ac:dyDescent="0.3">
      <c r="A9" s="5" t="s">
        <v>30</v>
      </c>
      <c r="B9" s="45">
        <f>'Summary Info - Enter Data Here'!B42</f>
        <v>0</v>
      </c>
      <c r="C9" s="45">
        <f>'Summary Info - Enter Data Here'!C42</f>
        <v>0</v>
      </c>
      <c r="D9" s="45">
        <f>'Summary Info - Enter Data Here'!D42</f>
        <v>0</v>
      </c>
      <c r="E9" s="45">
        <f>'Summary Info - Enter Data Here'!E42</f>
        <v>0</v>
      </c>
      <c r="F9" s="45">
        <f>'Summary Info - Enter Data Here'!F42</f>
        <v>0</v>
      </c>
      <c r="G9" s="45">
        <f>'Summary Info - Enter Data Here'!G42</f>
        <v>0</v>
      </c>
      <c r="H9" s="45">
        <f>'Summary Info - Enter Data Here'!H42</f>
        <v>0</v>
      </c>
      <c r="I9" s="45">
        <f>'Summary Info - Enter Data Here'!I42</f>
        <v>0</v>
      </c>
      <c r="J9" s="45">
        <f>'Summary Info - Enter Data Here'!J42</f>
        <v>0</v>
      </c>
      <c r="K9" s="45">
        <f>'Summary Info - Enter Data Here'!K42</f>
        <v>0</v>
      </c>
      <c r="L9" s="45">
        <f>'Summary Info - Enter Data Here'!L42</f>
        <v>0</v>
      </c>
      <c r="M9" s="45">
        <f>'Summary Info - Enter Data Here'!M42</f>
        <v>0</v>
      </c>
      <c r="N9" s="45">
        <f>'Summary Info - Enter Data Here'!N42</f>
        <v>0</v>
      </c>
      <c r="O9" s="45">
        <f>'Summary Info - Enter Data Here'!O42</f>
        <v>0</v>
      </c>
      <c r="P9" s="45">
        <f>'Summary Info - Enter Data Here'!P42</f>
        <v>0</v>
      </c>
      <c r="Q9" s="45">
        <f>'Summary Info - Enter Data Here'!Q42</f>
        <v>0</v>
      </c>
    </row>
    <row r="10" spans="1:17" ht="9" customHeight="1" x14ac:dyDescent="0.3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s="3" customFormat="1" x14ac:dyDescent="0.3">
      <c r="A11" s="4" t="str">
        <f>'Summary Info - Enter Data Here'!A44</f>
        <v xml:space="preserve">   Charges for Services</v>
      </c>
      <c r="B11" s="45">
        <f>'Summary Info - Enter Data Here'!B44</f>
        <v>0</v>
      </c>
      <c r="C11" s="45">
        <f>'Summary Info - Enter Data Here'!C44</f>
        <v>0</v>
      </c>
      <c r="D11" s="45">
        <f>'Summary Info - Enter Data Here'!D44</f>
        <v>0</v>
      </c>
      <c r="E11" s="45">
        <f>'Summary Info - Enter Data Here'!E44</f>
        <v>0</v>
      </c>
      <c r="F11" s="45">
        <f>'Summary Info - Enter Data Here'!F44</f>
        <v>0</v>
      </c>
      <c r="G11" s="45">
        <f>'Summary Info - Enter Data Here'!G44</f>
        <v>0</v>
      </c>
      <c r="H11" s="45">
        <f>'Summary Info - Enter Data Here'!H44</f>
        <v>0</v>
      </c>
      <c r="I11" s="45">
        <f>'Summary Info - Enter Data Here'!I44</f>
        <v>0</v>
      </c>
      <c r="J11" s="45">
        <f>'Summary Info - Enter Data Here'!J44</f>
        <v>0</v>
      </c>
      <c r="K11" s="45">
        <f>'Summary Info - Enter Data Here'!K44</f>
        <v>0</v>
      </c>
      <c r="L11" s="45">
        <f>'Summary Info - Enter Data Here'!L44</f>
        <v>0</v>
      </c>
      <c r="M11" s="45">
        <f>'Summary Info - Enter Data Here'!M44</f>
        <v>0</v>
      </c>
      <c r="N11" s="45">
        <f>'Summary Info - Enter Data Here'!N44</f>
        <v>0</v>
      </c>
      <c r="O11" s="45">
        <f>'Summary Info - Enter Data Here'!O44</f>
        <v>0</v>
      </c>
      <c r="P11" s="45">
        <f>'Summary Info - Enter Data Here'!P44</f>
        <v>0</v>
      </c>
      <c r="Q11" s="45">
        <f>'Summary Info - Enter Data Here'!Q44</f>
        <v>0</v>
      </c>
    </row>
    <row r="12" spans="1:17" s="3" customFormat="1" ht="9" customHeight="1" x14ac:dyDescent="0.3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x14ac:dyDescent="0.3">
      <c r="A13" t="str">
        <f>'Summary Info - Enter Data Here'!A46</f>
        <v xml:space="preserve">   Misc. - Interest Earnings</v>
      </c>
      <c r="B13" s="45">
        <f>'Summary Info - Enter Data Here'!B46</f>
        <v>0</v>
      </c>
      <c r="C13" s="45">
        <f>'Summary Info - Enter Data Here'!C46</f>
        <v>0</v>
      </c>
      <c r="D13" s="45">
        <f>'Summary Info - Enter Data Here'!D46</f>
        <v>0</v>
      </c>
      <c r="E13" s="45">
        <f>'Summary Info - Enter Data Here'!E46</f>
        <v>0</v>
      </c>
      <c r="F13" s="45">
        <f>'Summary Info - Enter Data Here'!F46</f>
        <v>0</v>
      </c>
      <c r="G13" s="45">
        <f>'Summary Info - Enter Data Here'!G46</f>
        <v>0</v>
      </c>
      <c r="H13" s="45">
        <f>'Summary Info - Enter Data Here'!H46</f>
        <v>0</v>
      </c>
      <c r="I13" s="45">
        <f>'Summary Info - Enter Data Here'!I46</f>
        <v>0</v>
      </c>
      <c r="J13" s="45">
        <f>'Summary Info - Enter Data Here'!J46</f>
        <v>0</v>
      </c>
      <c r="K13" s="45">
        <f>'Summary Info - Enter Data Here'!K46</f>
        <v>0</v>
      </c>
      <c r="L13" s="45">
        <f>'Summary Info - Enter Data Here'!L46</f>
        <v>0</v>
      </c>
      <c r="M13" s="45">
        <f>'Summary Info - Enter Data Here'!M46</f>
        <v>0</v>
      </c>
      <c r="N13" s="45">
        <f>'Summary Info - Enter Data Here'!N46</f>
        <v>0</v>
      </c>
      <c r="O13" s="45">
        <f>'Summary Info - Enter Data Here'!O46</f>
        <v>0</v>
      </c>
      <c r="P13" s="45">
        <f>'Summary Info - Enter Data Here'!P46</f>
        <v>0</v>
      </c>
      <c r="Q13" s="45">
        <f>'Summary Info - Enter Data Here'!Q46</f>
        <v>0</v>
      </c>
    </row>
    <row r="14" spans="1:17" s="32" customFormat="1" x14ac:dyDescent="0.3">
      <c r="A14" s="32" t="str">
        <f>'Summary Info - Enter Data Here'!A47</f>
        <v xml:space="preserve">   Misc. - Other</v>
      </c>
      <c r="B14" s="48">
        <f>'Summary Info - Enter Data Here'!B47</f>
        <v>0</v>
      </c>
      <c r="C14" s="48">
        <f>'Summary Info - Enter Data Here'!C47</f>
        <v>0</v>
      </c>
      <c r="D14" s="48">
        <f>'Summary Info - Enter Data Here'!D47</f>
        <v>0</v>
      </c>
      <c r="E14" s="48">
        <f>'Summary Info - Enter Data Here'!E47</f>
        <v>0</v>
      </c>
      <c r="F14" s="48">
        <f>'Summary Info - Enter Data Here'!F47</f>
        <v>0</v>
      </c>
      <c r="G14" s="48">
        <f>'Summary Info - Enter Data Here'!G47</f>
        <v>0</v>
      </c>
      <c r="H14" s="48">
        <f>'Summary Info - Enter Data Here'!H47</f>
        <v>0</v>
      </c>
      <c r="I14" s="48">
        <f>'Summary Info - Enter Data Here'!I47</f>
        <v>0</v>
      </c>
      <c r="J14" s="48">
        <f>'Summary Info - Enter Data Here'!J47</f>
        <v>0</v>
      </c>
      <c r="K14" s="48">
        <f>'Summary Info - Enter Data Here'!K47</f>
        <v>0</v>
      </c>
      <c r="L14" s="48">
        <f>'Summary Info - Enter Data Here'!L47</f>
        <v>0</v>
      </c>
      <c r="M14" s="48">
        <f>'Summary Info - Enter Data Here'!M47</f>
        <v>0</v>
      </c>
      <c r="N14" s="48">
        <f>'Summary Info - Enter Data Here'!N47</f>
        <v>0</v>
      </c>
      <c r="O14" s="48">
        <f>'Summary Info - Enter Data Here'!O47</f>
        <v>0</v>
      </c>
      <c r="P14" s="48">
        <f>'Summary Info - Enter Data Here'!P47</f>
        <v>0</v>
      </c>
      <c r="Q14" s="48">
        <f>'Summary Info - Enter Data Here'!Q47</f>
        <v>0</v>
      </c>
    </row>
    <row r="15" spans="1:17" s="5" customFormat="1" x14ac:dyDescent="0.3">
      <c r="A15" s="5" t="s">
        <v>34</v>
      </c>
      <c r="B15" s="45">
        <f>'Summary Info - Enter Data Here'!B48</f>
        <v>0</v>
      </c>
      <c r="C15" s="45">
        <f>'Summary Info - Enter Data Here'!C48</f>
        <v>0</v>
      </c>
      <c r="D15" s="45">
        <f>'Summary Info - Enter Data Here'!D48</f>
        <v>0</v>
      </c>
      <c r="E15" s="45">
        <f>'Summary Info - Enter Data Here'!E48</f>
        <v>0</v>
      </c>
      <c r="F15" s="45">
        <f>'Summary Info - Enter Data Here'!F48</f>
        <v>0</v>
      </c>
      <c r="G15" s="45">
        <f>'Summary Info - Enter Data Here'!G48</f>
        <v>0</v>
      </c>
      <c r="H15" s="45">
        <f>'Summary Info - Enter Data Here'!H48</f>
        <v>0</v>
      </c>
      <c r="I15" s="45">
        <f>'Summary Info - Enter Data Here'!I48</f>
        <v>0</v>
      </c>
      <c r="J15" s="45">
        <f>'Summary Info - Enter Data Here'!J48</f>
        <v>0</v>
      </c>
      <c r="K15" s="45">
        <f>'Summary Info - Enter Data Here'!K48</f>
        <v>0</v>
      </c>
      <c r="L15" s="45">
        <f>'Summary Info - Enter Data Here'!L48</f>
        <v>0</v>
      </c>
      <c r="M15" s="45">
        <f>'Summary Info - Enter Data Here'!M48</f>
        <v>0</v>
      </c>
      <c r="N15" s="45">
        <f>'Summary Info - Enter Data Here'!N48</f>
        <v>0</v>
      </c>
      <c r="O15" s="45">
        <f>'Summary Info - Enter Data Here'!O48</f>
        <v>0</v>
      </c>
      <c r="P15" s="45">
        <f>'Summary Info - Enter Data Here'!P48</f>
        <v>0</v>
      </c>
      <c r="Q15" s="45">
        <f>'Summary Info - Enter Data Here'!Q48</f>
        <v>0</v>
      </c>
    </row>
    <row r="16" spans="1:17" s="33" customFormat="1" ht="9" customHeight="1" thickBot="1" x14ac:dyDescent="0.3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s="4" customFormat="1" ht="15" thickTop="1" x14ac:dyDescent="0.3">
      <c r="A17" s="4" t="s">
        <v>35</v>
      </c>
      <c r="B17" s="49">
        <f>'Summary Info - Enter Data Here'!B50</f>
        <v>0</v>
      </c>
      <c r="C17" s="49">
        <f>'Summary Info - Enter Data Here'!C50</f>
        <v>0</v>
      </c>
      <c r="D17" s="49">
        <f>'Summary Info - Enter Data Here'!D50</f>
        <v>0</v>
      </c>
      <c r="E17" s="49">
        <f>'Summary Info - Enter Data Here'!E50</f>
        <v>0</v>
      </c>
      <c r="F17" s="49">
        <f>'Summary Info - Enter Data Here'!F50</f>
        <v>0</v>
      </c>
      <c r="G17" s="49">
        <f>'Summary Info - Enter Data Here'!G50</f>
        <v>0</v>
      </c>
      <c r="H17" s="49">
        <f>'Summary Info - Enter Data Here'!H50</f>
        <v>0</v>
      </c>
      <c r="I17" s="49">
        <f>'Summary Info - Enter Data Here'!I50</f>
        <v>0</v>
      </c>
      <c r="J17" s="49">
        <f>'Summary Info - Enter Data Here'!J50</f>
        <v>0</v>
      </c>
      <c r="K17" s="49">
        <f>'Summary Info - Enter Data Here'!K50</f>
        <v>0</v>
      </c>
      <c r="L17" s="49">
        <f>'Summary Info - Enter Data Here'!L50</f>
        <v>0</v>
      </c>
      <c r="M17" s="49">
        <f>'Summary Info - Enter Data Here'!M50</f>
        <v>0</v>
      </c>
      <c r="N17" s="49">
        <f>'Summary Info - Enter Data Here'!N50</f>
        <v>0</v>
      </c>
      <c r="O17" s="49">
        <f>'Summary Info - Enter Data Here'!O50</f>
        <v>0</v>
      </c>
      <c r="P17" s="49">
        <f>'Summary Info - Enter Data Here'!P50</f>
        <v>0</v>
      </c>
      <c r="Q17" s="49">
        <f>'Summary Info - Enter Data Here'!Q50</f>
        <v>0</v>
      </c>
    </row>
    <row r="19" spans="1:17" ht="15.6" x14ac:dyDescent="0.3">
      <c r="A19" s="38" t="s">
        <v>50</v>
      </c>
    </row>
    <row r="20" spans="1:17" s="43" customFormat="1" x14ac:dyDescent="0.3">
      <c r="B20" s="44" t="str">
        <f>'Summary Info - Enter Data Here'!B1</f>
        <v>2012</v>
      </c>
      <c r="C20" s="44" t="str">
        <f>'Summary Info - Enter Data Here'!C1</f>
        <v>2013</v>
      </c>
      <c r="D20" s="44" t="str">
        <f>'Summary Info - Enter Data Here'!D1</f>
        <v>2014</v>
      </c>
      <c r="E20" s="44" t="str">
        <f>'Summary Info - Enter Data Here'!E1</f>
        <v>2015</v>
      </c>
      <c r="F20" s="44" t="str">
        <f>'Summary Info - Enter Data Here'!F1</f>
        <v>2016</v>
      </c>
      <c r="G20" s="44">
        <f>'Summary Info - Enter Data Here'!G1</f>
        <v>2017</v>
      </c>
      <c r="H20" s="44">
        <f>'Summary Info - Enter Data Here'!H1</f>
        <v>2018</v>
      </c>
      <c r="I20" s="44">
        <f>'Summary Info - Enter Data Here'!I1</f>
        <v>2019</v>
      </c>
      <c r="J20" s="44">
        <f>'Summary Info - Enter Data Here'!J1</f>
        <v>2020</v>
      </c>
      <c r="K20" s="44">
        <f>'Summary Info - Enter Data Here'!K1</f>
        <v>2021</v>
      </c>
      <c r="L20" s="44">
        <f>'Summary Info - Enter Data Here'!L1</f>
        <v>2022</v>
      </c>
      <c r="M20" s="44">
        <f>'Summary Info - Enter Data Here'!M1</f>
        <v>2023</v>
      </c>
      <c r="N20" s="44">
        <f>'Summary Info - Enter Data Here'!N1</f>
        <v>2024</v>
      </c>
      <c r="O20" s="44">
        <f>'Summary Info - Enter Data Here'!O1</f>
        <v>2025</v>
      </c>
      <c r="P20" s="44">
        <f>'Summary Info - Enter Data Here'!P1</f>
        <v>2026</v>
      </c>
      <c r="Q20" s="44">
        <f>'Summary Info - Enter Data Here'!Q1</f>
        <v>2027</v>
      </c>
    </row>
    <row r="21" spans="1:17" x14ac:dyDescent="0.3">
      <c r="A21" s="39" t="str">
        <f>A5</f>
        <v xml:space="preserve">      County</v>
      </c>
      <c r="B21" s="45">
        <f>'Summary Info - Enter Data Here'!B38</f>
        <v>0</v>
      </c>
      <c r="C21" s="45">
        <f>'Summary Info - Enter Data Here'!C38</f>
        <v>0</v>
      </c>
      <c r="D21" s="45">
        <f>'Summary Info - Enter Data Here'!D38</f>
        <v>0</v>
      </c>
      <c r="E21" s="45">
        <f>'Summary Info - Enter Data Here'!E38</f>
        <v>0</v>
      </c>
      <c r="F21" s="45">
        <f>'Summary Info - Enter Data Here'!F38</f>
        <v>0</v>
      </c>
      <c r="G21" s="45">
        <f>'Summary Info - Enter Data Here'!G38</f>
        <v>0</v>
      </c>
      <c r="H21" s="45">
        <f>'Summary Info - Enter Data Here'!H38</f>
        <v>0</v>
      </c>
      <c r="I21" s="45">
        <f>'Summary Info - Enter Data Here'!I38</f>
        <v>0</v>
      </c>
      <c r="J21" s="45">
        <f>'Summary Info - Enter Data Here'!J38</f>
        <v>0</v>
      </c>
      <c r="K21" s="45">
        <f>'Summary Info - Enter Data Here'!K38</f>
        <v>0</v>
      </c>
      <c r="L21" s="45">
        <f>'Summary Info - Enter Data Here'!L38</f>
        <v>0</v>
      </c>
      <c r="M21" s="45">
        <f>'Summary Info - Enter Data Here'!M38</f>
        <v>0</v>
      </c>
      <c r="N21" s="45">
        <f>'Summary Info - Enter Data Here'!N38</f>
        <v>0</v>
      </c>
      <c r="O21" s="45">
        <f>'Summary Info - Enter Data Here'!O38</f>
        <v>0</v>
      </c>
      <c r="P21" s="45">
        <f>'Summary Info - Enter Data Here'!P38</f>
        <v>0</v>
      </c>
      <c r="Q21" s="45">
        <f>'Summary Info - Enter Data Here'!Q38</f>
        <v>0</v>
      </c>
    </row>
    <row r="22" spans="1:17" x14ac:dyDescent="0.3">
      <c r="A22" s="39" t="str">
        <f t="shared" ref="A22:A24" si="0">A6</f>
        <v xml:space="preserve">      Local</v>
      </c>
      <c r="B22" s="45">
        <f>'Summary Info - Enter Data Here'!B39</f>
        <v>0</v>
      </c>
      <c r="C22" s="45">
        <f>'Summary Info - Enter Data Here'!C39</f>
        <v>0</v>
      </c>
      <c r="D22" s="45">
        <f>'Summary Info - Enter Data Here'!D39</f>
        <v>0</v>
      </c>
      <c r="E22" s="45">
        <f>'Summary Info - Enter Data Here'!E39</f>
        <v>0</v>
      </c>
      <c r="F22" s="45">
        <f>'Summary Info - Enter Data Here'!F39</f>
        <v>0</v>
      </c>
      <c r="G22" s="45">
        <f>'Summary Info - Enter Data Here'!G39</f>
        <v>0</v>
      </c>
      <c r="H22" s="45">
        <f>'Summary Info - Enter Data Here'!H39</f>
        <v>0</v>
      </c>
      <c r="I22" s="45">
        <f>'Summary Info - Enter Data Here'!I39</f>
        <v>0</v>
      </c>
      <c r="J22" s="45">
        <f>'Summary Info - Enter Data Here'!J39</f>
        <v>0</v>
      </c>
      <c r="K22" s="45">
        <f>'Summary Info - Enter Data Here'!K39</f>
        <v>0</v>
      </c>
      <c r="L22" s="45">
        <f>'Summary Info - Enter Data Here'!L39</f>
        <v>0</v>
      </c>
      <c r="M22" s="45">
        <f>'Summary Info - Enter Data Here'!M39</f>
        <v>0</v>
      </c>
      <c r="N22" s="45">
        <f>'Summary Info - Enter Data Here'!N39</f>
        <v>0</v>
      </c>
      <c r="O22" s="45">
        <f>'Summary Info - Enter Data Here'!O39</f>
        <v>0</v>
      </c>
      <c r="P22" s="45">
        <f>'Summary Info - Enter Data Here'!P39</f>
        <v>0</v>
      </c>
      <c r="Q22" s="45">
        <f>'Summary Info - Enter Data Here'!Q39</f>
        <v>0</v>
      </c>
    </row>
    <row r="23" spans="1:17" x14ac:dyDescent="0.3">
      <c r="A23" s="39" t="str">
        <f t="shared" si="0"/>
        <v xml:space="preserve">      Federal</v>
      </c>
      <c r="B23" s="45">
        <f>'Summary Info - Enter Data Here'!B40</f>
        <v>0</v>
      </c>
      <c r="C23" s="45">
        <f>'Summary Info - Enter Data Here'!C40</f>
        <v>0</v>
      </c>
      <c r="D23" s="45">
        <f>'Summary Info - Enter Data Here'!D40</f>
        <v>0</v>
      </c>
      <c r="E23" s="45">
        <f>'Summary Info - Enter Data Here'!E40</f>
        <v>0</v>
      </c>
      <c r="F23" s="45">
        <f>'Summary Info - Enter Data Here'!F40</f>
        <v>0</v>
      </c>
      <c r="G23" s="45">
        <f>'Summary Info - Enter Data Here'!G40</f>
        <v>0</v>
      </c>
      <c r="H23" s="45">
        <f>'Summary Info - Enter Data Here'!H40</f>
        <v>0</v>
      </c>
      <c r="I23" s="45">
        <f>'Summary Info - Enter Data Here'!I40</f>
        <v>0</v>
      </c>
      <c r="J23" s="45">
        <f>'Summary Info - Enter Data Here'!J40</f>
        <v>0</v>
      </c>
      <c r="K23" s="45">
        <f>'Summary Info - Enter Data Here'!K40</f>
        <v>0</v>
      </c>
      <c r="L23" s="45">
        <f>'Summary Info - Enter Data Here'!L40</f>
        <v>0</v>
      </c>
      <c r="M23" s="45">
        <f>'Summary Info - Enter Data Here'!M40</f>
        <v>0</v>
      </c>
      <c r="N23" s="45">
        <f>'Summary Info - Enter Data Here'!N40</f>
        <v>0</v>
      </c>
      <c r="O23" s="45">
        <f>'Summary Info - Enter Data Here'!O40</f>
        <v>0</v>
      </c>
      <c r="P23" s="45">
        <f>'Summary Info - Enter Data Here'!P40</f>
        <v>0</v>
      </c>
      <c r="Q23" s="45">
        <f>'Summary Info - Enter Data Here'!Q40</f>
        <v>0</v>
      </c>
    </row>
    <row r="24" spans="1:17" s="29" customFormat="1" x14ac:dyDescent="0.3">
      <c r="A24" s="39" t="str">
        <f t="shared" si="0"/>
        <v xml:space="preserve">      State Grant</v>
      </c>
      <c r="B24" s="45">
        <f>'Summary Info - Enter Data Here'!B41</f>
        <v>0</v>
      </c>
      <c r="C24" s="45">
        <f>'Summary Info - Enter Data Here'!C41</f>
        <v>0</v>
      </c>
      <c r="D24" s="45">
        <f>'Summary Info - Enter Data Here'!D41</f>
        <v>0</v>
      </c>
      <c r="E24" s="45">
        <f>'Summary Info - Enter Data Here'!E41</f>
        <v>0</v>
      </c>
      <c r="F24" s="45">
        <f>'Summary Info - Enter Data Here'!F41</f>
        <v>0</v>
      </c>
      <c r="G24" s="45">
        <f>'Summary Info - Enter Data Here'!G41</f>
        <v>0</v>
      </c>
      <c r="H24" s="45">
        <f>'Summary Info - Enter Data Here'!H41</f>
        <v>0</v>
      </c>
      <c r="I24" s="45">
        <f>'Summary Info - Enter Data Here'!I41</f>
        <v>0</v>
      </c>
      <c r="J24" s="45">
        <f>'Summary Info - Enter Data Here'!J41</f>
        <v>0</v>
      </c>
      <c r="K24" s="45">
        <f>'Summary Info - Enter Data Here'!K41</f>
        <v>0</v>
      </c>
      <c r="L24" s="45">
        <f>'Summary Info - Enter Data Here'!L41</f>
        <v>0</v>
      </c>
      <c r="M24" s="45">
        <f>'Summary Info - Enter Data Here'!M41</f>
        <v>0</v>
      </c>
      <c r="N24" s="45">
        <f>'Summary Info - Enter Data Here'!N41</f>
        <v>0</v>
      </c>
      <c r="O24" s="45">
        <f>'Summary Info - Enter Data Here'!O41</f>
        <v>0</v>
      </c>
      <c r="P24" s="45">
        <f>'Summary Info - Enter Data Here'!P41</f>
        <v>0</v>
      </c>
      <c r="Q24" s="45">
        <f>'Summary Info - Enter Data Here'!Q41</f>
        <v>0</v>
      </c>
    </row>
    <row r="25" spans="1:17" s="28" customFormat="1" x14ac:dyDescent="0.3">
      <c r="A25" s="41" t="str">
        <f>A11</f>
        <v xml:space="preserve">   Charges for Services</v>
      </c>
      <c r="B25" s="51">
        <f>'Summary Info - Enter Data Here'!B44</f>
        <v>0</v>
      </c>
      <c r="C25" s="51">
        <f>'Summary Info - Enter Data Here'!C44</f>
        <v>0</v>
      </c>
      <c r="D25" s="51">
        <f>'Summary Info - Enter Data Here'!D44</f>
        <v>0</v>
      </c>
      <c r="E25" s="51">
        <f>'Summary Info - Enter Data Here'!E44</f>
        <v>0</v>
      </c>
      <c r="F25" s="51">
        <f>'Summary Info - Enter Data Here'!F44</f>
        <v>0</v>
      </c>
      <c r="G25" s="51">
        <f>'Summary Info - Enter Data Here'!G44</f>
        <v>0</v>
      </c>
      <c r="H25" s="51">
        <f>'Summary Info - Enter Data Here'!H44</f>
        <v>0</v>
      </c>
      <c r="I25" s="51">
        <f>'Summary Info - Enter Data Here'!I44</f>
        <v>0</v>
      </c>
      <c r="J25" s="51">
        <f>'Summary Info - Enter Data Here'!J44</f>
        <v>0</v>
      </c>
      <c r="K25" s="51">
        <f>'Summary Info - Enter Data Here'!K44</f>
        <v>0</v>
      </c>
      <c r="L25" s="51">
        <f>'Summary Info - Enter Data Here'!L44</f>
        <v>0</v>
      </c>
      <c r="M25" s="51">
        <f>'Summary Info - Enter Data Here'!M44</f>
        <v>0</v>
      </c>
      <c r="N25" s="51">
        <f>'Summary Info - Enter Data Here'!N44</f>
        <v>0</v>
      </c>
      <c r="O25" s="51">
        <f>'Summary Info - Enter Data Here'!O44</f>
        <v>0</v>
      </c>
      <c r="P25" s="51">
        <f>'Summary Info - Enter Data Here'!P44</f>
        <v>0</v>
      </c>
      <c r="Q25" s="51">
        <f>'Summary Info - Enter Data Here'!Q44</f>
        <v>0</v>
      </c>
    </row>
    <row r="26" spans="1:17" s="29" customFormat="1" x14ac:dyDescent="0.3">
      <c r="A26" s="40" t="s">
        <v>51</v>
      </c>
      <c r="B26" s="51">
        <f>'Summary Info - Enter Data Here'!B48</f>
        <v>0</v>
      </c>
      <c r="C26" s="51">
        <f>'Summary Info - Enter Data Here'!C48</f>
        <v>0</v>
      </c>
      <c r="D26" s="51">
        <f>'Summary Info - Enter Data Here'!D48</f>
        <v>0</v>
      </c>
      <c r="E26" s="51">
        <f>'Summary Info - Enter Data Here'!E48</f>
        <v>0</v>
      </c>
      <c r="F26" s="51">
        <f>'Summary Info - Enter Data Here'!F48</f>
        <v>0</v>
      </c>
      <c r="G26" s="51">
        <f>'Summary Info - Enter Data Here'!G48</f>
        <v>0</v>
      </c>
      <c r="H26" s="51">
        <f>'Summary Info - Enter Data Here'!H48</f>
        <v>0</v>
      </c>
      <c r="I26" s="51">
        <f>'Summary Info - Enter Data Here'!I48</f>
        <v>0</v>
      </c>
      <c r="J26" s="51">
        <f>'Summary Info - Enter Data Here'!J48</f>
        <v>0</v>
      </c>
      <c r="K26" s="51">
        <f>'Summary Info - Enter Data Here'!K48</f>
        <v>0</v>
      </c>
      <c r="L26" s="51">
        <f>'Summary Info - Enter Data Here'!L48</f>
        <v>0</v>
      </c>
      <c r="M26" s="51">
        <f>'Summary Info - Enter Data Here'!M48</f>
        <v>0</v>
      </c>
      <c r="N26" s="51">
        <f>'Summary Info - Enter Data Here'!N48</f>
        <v>0</v>
      </c>
      <c r="O26" s="51">
        <f>'Summary Info - Enter Data Here'!O48</f>
        <v>0</v>
      </c>
      <c r="P26" s="51">
        <f>'Summary Info - Enter Data Here'!P48</f>
        <v>0</v>
      </c>
      <c r="Q26" s="51">
        <f>'Summary Info - Enter Data Here'!Q48</f>
        <v>0</v>
      </c>
    </row>
    <row r="28" spans="1:17" ht="15.6" x14ac:dyDescent="0.3">
      <c r="A28" s="38" t="s">
        <v>52</v>
      </c>
    </row>
    <row r="29" spans="1:17" s="43" customFormat="1" x14ac:dyDescent="0.3">
      <c r="B29" s="44" t="str">
        <f>'Summary Info - Enter Data Here'!B1</f>
        <v>2012</v>
      </c>
      <c r="C29" s="44" t="str">
        <f>'Summary Info - Enter Data Here'!C1</f>
        <v>2013</v>
      </c>
      <c r="D29" s="44" t="str">
        <f>'Summary Info - Enter Data Here'!D1</f>
        <v>2014</v>
      </c>
      <c r="E29" s="44" t="str">
        <f>'Summary Info - Enter Data Here'!E1</f>
        <v>2015</v>
      </c>
      <c r="F29" s="44" t="str">
        <f>'Summary Info - Enter Data Here'!F1</f>
        <v>2016</v>
      </c>
      <c r="G29" s="44">
        <f>'Summary Info - Enter Data Here'!G1</f>
        <v>2017</v>
      </c>
      <c r="H29" s="44">
        <f>'Summary Info - Enter Data Here'!H1</f>
        <v>2018</v>
      </c>
      <c r="I29" s="44">
        <f>'Summary Info - Enter Data Here'!I1</f>
        <v>2019</v>
      </c>
      <c r="J29" s="44">
        <f>'Summary Info - Enter Data Here'!J1</f>
        <v>2020</v>
      </c>
      <c r="K29" s="44">
        <f>'Summary Info - Enter Data Here'!K1</f>
        <v>2021</v>
      </c>
      <c r="L29" s="44">
        <f>'Summary Info - Enter Data Here'!L1</f>
        <v>2022</v>
      </c>
      <c r="M29" s="44">
        <f>'Summary Info - Enter Data Here'!M1</f>
        <v>2023</v>
      </c>
      <c r="N29" s="44">
        <f>'Summary Info - Enter Data Here'!N1</f>
        <v>2024</v>
      </c>
      <c r="O29" s="44">
        <f>'Summary Info - Enter Data Here'!O1</f>
        <v>2025</v>
      </c>
      <c r="P29" s="44">
        <f>'Summary Info - Enter Data Here'!P1</f>
        <v>2026</v>
      </c>
      <c r="Q29" s="44">
        <f>'Summary Info - Enter Data Here'!Q1</f>
        <v>2027</v>
      </c>
    </row>
    <row r="30" spans="1:17" s="18" customFormat="1" x14ac:dyDescent="0.3">
      <c r="A30" s="18" t="s">
        <v>53</v>
      </c>
      <c r="B30" s="45">
        <f>'Summary Info - Enter Data Here'!B58</f>
        <v>0</v>
      </c>
      <c r="C30" s="45">
        <f>'Summary Info - Enter Data Here'!C58</f>
        <v>0</v>
      </c>
      <c r="D30" s="45">
        <f>'Summary Info - Enter Data Here'!D58</f>
        <v>0</v>
      </c>
      <c r="E30" s="45">
        <f>'Summary Info - Enter Data Here'!E58</f>
        <v>0</v>
      </c>
      <c r="F30" s="45">
        <f>'Summary Info - Enter Data Here'!F58</f>
        <v>0</v>
      </c>
      <c r="G30" s="45">
        <f>'Summary Info - Enter Data Here'!G58</f>
        <v>0</v>
      </c>
      <c r="H30" s="45">
        <f>'Summary Info - Enter Data Here'!H58</f>
        <v>0</v>
      </c>
      <c r="I30" s="45">
        <f>'Summary Info - Enter Data Here'!I58</f>
        <v>0</v>
      </c>
      <c r="J30" s="45">
        <f>'Summary Info - Enter Data Here'!J58</f>
        <v>0</v>
      </c>
      <c r="K30" s="45">
        <f>'Summary Info - Enter Data Here'!K58</f>
        <v>0</v>
      </c>
      <c r="L30" s="45">
        <f>'Summary Info - Enter Data Here'!L58</f>
        <v>0</v>
      </c>
      <c r="M30" s="45">
        <f>'Summary Info - Enter Data Here'!M58</f>
        <v>0</v>
      </c>
      <c r="N30" s="45">
        <f>'Summary Info - Enter Data Here'!N58</f>
        <v>0</v>
      </c>
      <c r="O30" s="45">
        <f>'Summary Info - Enter Data Here'!O58</f>
        <v>0</v>
      </c>
      <c r="P30" s="45">
        <f>'Summary Info - Enter Data Here'!P58</f>
        <v>0</v>
      </c>
      <c r="Q30" s="45">
        <f>'Summary Info - Enter Data Here'!Q58</f>
        <v>0</v>
      </c>
    </row>
    <row r="31" spans="1:17" x14ac:dyDescent="0.3">
      <c r="A31" s="18" t="s">
        <v>54</v>
      </c>
      <c r="B31" s="42">
        <f>'Summary Info - Enter Data Here'!B65</f>
        <v>0</v>
      </c>
      <c r="C31" s="42">
        <f>'Summary Info - Enter Data Here'!C65</f>
        <v>0</v>
      </c>
      <c r="D31" s="42">
        <f>'Summary Info - Enter Data Here'!D65</f>
        <v>0</v>
      </c>
      <c r="E31" s="42">
        <f>'Summary Info - Enter Data Here'!E65</f>
        <v>0</v>
      </c>
      <c r="F31" s="42">
        <f>'Summary Info - Enter Data Here'!F65</f>
        <v>0</v>
      </c>
      <c r="G31" s="42">
        <f>'Summary Info - Enter Data Here'!G65</f>
        <v>0</v>
      </c>
      <c r="H31" s="42">
        <f>'Summary Info - Enter Data Here'!H65</f>
        <v>0</v>
      </c>
      <c r="I31" s="42">
        <f>'Summary Info - Enter Data Here'!I65</f>
        <v>0</v>
      </c>
      <c r="J31" s="42">
        <f>'Summary Info - Enter Data Here'!J65</f>
        <v>0</v>
      </c>
      <c r="K31" s="42">
        <f>'Summary Info - Enter Data Here'!K65</f>
        <v>0</v>
      </c>
      <c r="L31" s="42">
        <f>'Summary Info - Enter Data Here'!L65</f>
        <v>0</v>
      </c>
      <c r="M31" s="42">
        <f>'Summary Info - Enter Data Here'!M65</f>
        <v>0</v>
      </c>
      <c r="N31" s="42">
        <f>'Summary Info - Enter Data Here'!N65</f>
        <v>0</v>
      </c>
      <c r="O31" s="42">
        <f>'Summary Info - Enter Data Here'!O65</f>
        <v>0</v>
      </c>
      <c r="P31" s="42">
        <f>'Summary Info - Enter Data Here'!P65</f>
        <v>0</v>
      </c>
      <c r="Q31" s="42">
        <f>'Summary Info - Enter Data Here'!Q65</f>
        <v>0</v>
      </c>
    </row>
    <row r="32" spans="1:17" x14ac:dyDescent="0.3">
      <c r="A32" s="18" t="s">
        <v>55</v>
      </c>
      <c r="B32" s="42">
        <f>'Summary Info - Enter Data Here'!B67</f>
        <v>0</v>
      </c>
      <c r="C32" s="42">
        <f>'Summary Info - Enter Data Here'!C67</f>
        <v>0</v>
      </c>
      <c r="D32" s="42">
        <f>'Summary Info - Enter Data Here'!D67</f>
        <v>0</v>
      </c>
      <c r="E32" s="42">
        <f>'Summary Info - Enter Data Here'!E67</f>
        <v>0</v>
      </c>
      <c r="F32" s="42">
        <f>'Summary Info - Enter Data Here'!F67</f>
        <v>0</v>
      </c>
      <c r="G32" s="42">
        <f>'Summary Info - Enter Data Here'!G67</f>
        <v>0</v>
      </c>
      <c r="H32" s="42">
        <f>'Summary Info - Enter Data Here'!H67</f>
        <v>0</v>
      </c>
      <c r="I32" s="42">
        <f>'Summary Info - Enter Data Here'!I67</f>
        <v>0</v>
      </c>
      <c r="J32" s="42">
        <f>'Summary Info - Enter Data Here'!J67</f>
        <v>0</v>
      </c>
      <c r="K32" s="42">
        <f>'Summary Info - Enter Data Here'!K67</f>
        <v>0</v>
      </c>
      <c r="L32" s="42">
        <f>'Summary Info - Enter Data Here'!L67</f>
        <v>0</v>
      </c>
      <c r="M32" s="42">
        <f>'Summary Info - Enter Data Here'!M67</f>
        <v>0</v>
      </c>
      <c r="N32" s="42">
        <f>'Summary Info - Enter Data Here'!N67</f>
        <v>0</v>
      </c>
      <c r="O32" s="42">
        <f>'Summary Info - Enter Data Here'!O67</f>
        <v>0</v>
      </c>
      <c r="P32" s="42">
        <f>'Summary Info - Enter Data Here'!P67</f>
        <v>0</v>
      </c>
      <c r="Q32" s="42">
        <f>'Summary Info - Enter Data Here'!Q67</f>
        <v>0</v>
      </c>
    </row>
    <row r="33" spans="1:17" x14ac:dyDescent="0.3">
      <c r="B33" s="52" t="e">
        <f t="shared" ref="B33" si="1">B30/B32</f>
        <v>#DIV/0!</v>
      </c>
      <c r="C33" s="52" t="e">
        <f t="shared" ref="C33:Q33" si="2">C30/C32</f>
        <v>#DIV/0!</v>
      </c>
      <c r="D33" s="52" t="e">
        <f t="shared" si="2"/>
        <v>#DIV/0!</v>
      </c>
      <c r="E33" s="52" t="e">
        <f t="shared" si="2"/>
        <v>#DIV/0!</v>
      </c>
      <c r="F33" s="52" t="e">
        <f t="shared" si="2"/>
        <v>#DIV/0!</v>
      </c>
      <c r="G33" s="52" t="e">
        <f t="shared" si="2"/>
        <v>#DIV/0!</v>
      </c>
      <c r="H33" s="52" t="e">
        <f t="shared" si="2"/>
        <v>#DIV/0!</v>
      </c>
      <c r="I33" s="52" t="e">
        <f t="shared" si="2"/>
        <v>#DIV/0!</v>
      </c>
      <c r="J33" s="52" t="e">
        <f t="shared" si="2"/>
        <v>#DIV/0!</v>
      </c>
      <c r="K33" s="52" t="e">
        <f t="shared" si="2"/>
        <v>#DIV/0!</v>
      </c>
      <c r="L33" s="52" t="e">
        <f t="shared" si="2"/>
        <v>#DIV/0!</v>
      </c>
      <c r="M33" s="52" t="e">
        <f t="shared" si="2"/>
        <v>#DIV/0!</v>
      </c>
      <c r="N33" s="52" t="e">
        <f t="shared" si="2"/>
        <v>#DIV/0!</v>
      </c>
      <c r="O33" s="52" t="e">
        <f t="shared" si="2"/>
        <v>#DIV/0!</v>
      </c>
      <c r="P33" s="52" t="e">
        <f t="shared" si="2"/>
        <v>#DIV/0!</v>
      </c>
      <c r="Q33" s="52" t="e">
        <f t="shared" si="2"/>
        <v>#DIV/0!</v>
      </c>
    </row>
    <row r="34" spans="1:17" x14ac:dyDescent="0.3">
      <c r="B34" s="52" t="e">
        <f>B31/B32</f>
        <v>#DIV/0!</v>
      </c>
      <c r="C34" s="52" t="e">
        <f>C31/C32</f>
        <v>#DIV/0!</v>
      </c>
      <c r="D34" s="52" t="e">
        <f t="shared" ref="D34:Q34" si="3">D31/D32</f>
        <v>#DIV/0!</v>
      </c>
      <c r="E34" s="52" t="e">
        <f t="shared" si="3"/>
        <v>#DIV/0!</v>
      </c>
      <c r="F34" s="52" t="e">
        <f t="shared" si="3"/>
        <v>#DIV/0!</v>
      </c>
      <c r="G34" s="52" t="e">
        <f t="shared" si="3"/>
        <v>#DIV/0!</v>
      </c>
      <c r="H34" s="52" t="e">
        <f t="shared" si="3"/>
        <v>#DIV/0!</v>
      </c>
      <c r="I34" s="52" t="e">
        <f t="shared" si="3"/>
        <v>#DIV/0!</v>
      </c>
      <c r="J34" s="52" t="e">
        <f t="shared" si="3"/>
        <v>#DIV/0!</v>
      </c>
      <c r="K34" s="52" t="e">
        <f t="shared" si="3"/>
        <v>#DIV/0!</v>
      </c>
      <c r="L34" s="52" t="e">
        <f t="shared" si="3"/>
        <v>#DIV/0!</v>
      </c>
      <c r="M34" s="52" t="e">
        <f t="shared" si="3"/>
        <v>#DIV/0!</v>
      </c>
      <c r="N34" s="52" t="e">
        <f t="shared" si="3"/>
        <v>#DIV/0!</v>
      </c>
      <c r="O34" s="52" t="e">
        <f t="shared" si="3"/>
        <v>#DIV/0!</v>
      </c>
      <c r="P34" s="52" t="e">
        <f t="shared" si="3"/>
        <v>#DIV/0!</v>
      </c>
      <c r="Q34" s="52" t="e">
        <f t="shared" si="3"/>
        <v>#DIV/0!</v>
      </c>
    </row>
    <row r="36" spans="1:17" ht="15.6" x14ac:dyDescent="0.3">
      <c r="A36" s="38" t="s">
        <v>56</v>
      </c>
    </row>
    <row r="37" spans="1:17" x14ac:dyDescent="0.3">
      <c r="B37" s="44" t="str">
        <f>'Summary Info - Enter Data Here'!B1</f>
        <v>2012</v>
      </c>
      <c r="C37" s="44" t="str">
        <f>'Summary Info - Enter Data Here'!C1</f>
        <v>2013</v>
      </c>
      <c r="D37" s="44" t="str">
        <f>'Summary Info - Enter Data Here'!D1</f>
        <v>2014</v>
      </c>
      <c r="E37" s="44" t="str">
        <f>'Summary Info - Enter Data Here'!E1</f>
        <v>2015</v>
      </c>
      <c r="F37" s="44" t="str">
        <f>'Summary Info - Enter Data Here'!F1</f>
        <v>2016</v>
      </c>
      <c r="G37" s="44">
        <f>'Summary Info - Enter Data Here'!G1</f>
        <v>2017</v>
      </c>
      <c r="H37" s="44">
        <f>'Summary Info - Enter Data Here'!H1</f>
        <v>2018</v>
      </c>
      <c r="I37" s="44">
        <f>'Summary Info - Enter Data Here'!I1</f>
        <v>2019</v>
      </c>
      <c r="J37" s="44">
        <f>'Summary Info - Enter Data Here'!J1</f>
        <v>2020</v>
      </c>
      <c r="K37" s="44">
        <f>'Summary Info - Enter Data Here'!K1</f>
        <v>2021</v>
      </c>
      <c r="L37" s="44">
        <f>'Summary Info - Enter Data Here'!L1</f>
        <v>2022</v>
      </c>
      <c r="M37" s="44">
        <f>'Summary Info - Enter Data Here'!M1</f>
        <v>2023</v>
      </c>
      <c r="N37" s="44">
        <f>'Summary Info - Enter Data Here'!N1</f>
        <v>2024</v>
      </c>
      <c r="O37" s="44">
        <f>'Summary Info - Enter Data Here'!O1</f>
        <v>2025</v>
      </c>
      <c r="P37" s="44">
        <f>'Summary Info - Enter Data Here'!P1</f>
        <v>2026</v>
      </c>
      <c r="Q37" s="44">
        <f>'Summary Info - Enter Data Here'!Q1</f>
        <v>2027</v>
      </c>
    </row>
    <row r="38" spans="1:17" x14ac:dyDescent="0.3">
      <c r="A38" t="str">
        <f>'Summary Info - Enter Data Here'!A54</f>
        <v xml:space="preserve">      Personnel Services</v>
      </c>
      <c r="B38" s="42">
        <f>'Summary Info - Enter Data Here'!B54</f>
        <v>0</v>
      </c>
      <c r="C38" s="42">
        <f>'Summary Info - Enter Data Here'!C54</f>
        <v>0</v>
      </c>
      <c r="D38" s="42">
        <f>'Summary Info - Enter Data Here'!D54</f>
        <v>0</v>
      </c>
      <c r="E38" s="42">
        <f>'Summary Info - Enter Data Here'!E54</f>
        <v>0</v>
      </c>
      <c r="F38" s="42">
        <f>'Summary Info - Enter Data Here'!F54</f>
        <v>0</v>
      </c>
      <c r="G38" s="42">
        <f>'Summary Info - Enter Data Here'!G54</f>
        <v>0</v>
      </c>
      <c r="H38" s="42">
        <f>'Summary Info - Enter Data Here'!H54</f>
        <v>0</v>
      </c>
      <c r="I38" s="42">
        <f>'Summary Info - Enter Data Here'!I54</f>
        <v>0</v>
      </c>
      <c r="J38" s="42">
        <f>'Summary Info - Enter Data Here'!J54</f>
        <v>0</v>
      </c>
      <c r="K38" s="42">
        <f>'Summary Info - Enter Data Here'!K54</f>
        <v>0</v>
      </c>
      <c r="L38" s="42">
        <f>'Summary Info - Enter Data Here'!L54</f>
        <v>0</v>
      </c>
      <c r="M38" s="42">
        <f>'Summary Info - Enter Data Here'!M54</f>
        <v>0</v>
      </c>
      <c r="N38" s="42">
        <f>'Summary Info - Enter Data Here'!N54</f>
        <v>0</v>
      </c>
      <c r="O38" s="42">
        <f>'Summary Info - Enter Data Here'!O54</f>
        <v>0</v>
      </c>
      <c r="P38" s="42">
        <f>'Summary Info - Enter Data Here'!P54</f>
        <v>0</v>
      </c>
      <c r="Q38" s="42">
        <f>'Summary Info - Enter Data Here'!Q54</f>
        <v>0</v>
      </c>
    </row>
    <row r="39" spans="1:17" x14ac:dyDescent="0.3">
      <c r="A39" t="str">
        <f>'Summary Info - Enter Data Here'!A55</f>
        <v xml:space="preserve">      Other Charges/Services</v>
      </c>
      <c r="B39" s="42">
        <f>'Summary Info - Enter Data Here'!B55</f>
        <v>0</v>
      </c>
      <c r="C39" s="42">
        <f>'Summary Info - Enter Data Here'!C55</f>
        <v>0</v>
      </c>
      <c r="D39" s="42">
        <f>'Summary Info - Enter Data Here'!D55</f>
        <v>0</v>
      </c>
      <c r="E39" s="42">
        <f>'Summary Info - Enter Data Here'!E55</f>
        <v>0</v>
      </c>
      <c r="F39" s="42">
        <f>'Summary Info - Enter Data Here'!F55</f>
        <v>0</v>
      </c>
      <c r="G39" s="42">
        <f>'Summary Info - Enter Data Here'!G55</f>
        <v>0</v>
      </c>
      <c r="H39" s="42">
        <f>'Summary Info - Enter Data Here'!H55</f>
        <v>0</v>
      </c>
      <c r="I39" s="42">
        <f>'Summary Info - Enter Data Here'!I55</f>
        <v>0</v>
      </c>
      <c r="J39" s="42">
        <f>'Summary Info - Enter Data Here'!J55</f>
        <v>0</v>
      </c>
      <c r="K39" s="42">
        <f>'Summary Info - Enter Data Here'!K55</f>
        <v>0</v>
      </c>
      <c r="L39" s="42">
        <f>'Summary Info - Enter Data Here'!L55</f>
        <v>0</v>
      </c>
      <c r="M39" s="42">
        <f>'Summary Info - Enter Data Here'!M55</f>
        <v>0</v>
      </c>
      <c r="N39" s="42">
        <f>'Summary Info - Enter Data Here'!N55</f>
        <v>0</v>
      </c>
      <c r="O39" s="42">
        <f>'Summary Info - Enter Data Here'!O55</f>
        <v>0</v>
      </c>
      <c r="P39" s="42">
        <f>'Summary Info - Enter Data Here'!P55</f>
        <v>0</v>
      </c>
      <c r="Q39" s="42">
        <f>'Summary Info - Enter Data Here'!Q55</f>
        <v>0</v>
      </c>
    </row>
    <row r="40" spans="1:17" x14ac:dyDescent="0.3">
      <c r="A40" t="str">
        <f>'Summary Info - Enter Data Here'!A56</f>
        <v xml:space="preserve">      Supplies</v>
      </c>
      <c r="B40" s="42">
        <f>'Summary Info - Enter Data Here'!B56</f>
        <v>0</v>
      </c>
      <c r="C40" s="42">
        <f>'Summary Info - Enter Data Here'!C56</f>
        <v>0</v>
      </c>
      <c r="D40" s="42">
        <f>'Summary Info - Enter Data Here'!D56</f>
        <v>0</v>
      </c>
      <c r="E40" s="42">
        <f>'Summary Info - Enter Data Here'!E56</f>
        <v>0</v>
      </c>
      <c r="F40" s="42">
        <f>'Summary Info - Enter Data Here'!F56</f>
        <v>0</v>
      </c>
      <c r="G40" s="42">
        <f>'Summary Info - Enter Data Here'!G56</f>
        <v>0</v>
      </c>
      <c r="H40" s="42">
        <f>'Summary Info - Enter Data Here'!H56</f>
        <v>0</v>
      </c>
      <c r="I40" s="42">
        <f>'Summary Info - Enter Data Here'!I56</f>
        <v>0</v>
      </c>
      <c r="J40" s="42">
        <f>'Summary Info - Enter Data Here'!J56</f>
        <v>0</v>
      </c>
      <c r="K40" s="42">
        <f>'Summary Info - Enter Data Here'!K56</f>
        <v>0</v>
      </c>
      <c r="L40" s="42">
        <f>'Summary Info - Enter Data Here'!L56</f>
        <v>0</v>
      </c>
      <c r="M40" s="42">
        <f>'Summary Info - Enter Data Here'!M56</f>
        <v>0</v>
      </c>
      <c r="N40" s="42">
        <f>'Summary Info - Enter Data Here'!N56</f>
        <v>0</v>
      </c>
      <c r="O40" s="42">
        <f>'Summary Info - Enter Data Here'!O56</f>
        <v>0</v>
      </c>
      <c r="P40" s="42">
        <f>'Summary Info - Enter Data Here'!P56</f>
        <v>0</v>
      </c>
      <c r="Q40" s="42">
        <f>'Summary Info - Enter Data Here'!Q56</f>
        <v>0</v>
      </c>
    </row>
    <row r="41" spans="1:17" x14ac:dyDescent="0.3">
      <c r="A41" s="29" t="str">
        <f>'Summary Info - Enter Data Here'!A57</f>
        <v xml:space="preserve">      Capital Outlay/Depr.</v>
      </c>
      <c r="B41" s="42">
        <f>'Summary Info - Enter Data Here'!B57</f>
        <v>0</v>
      </c>
      <c r="C41" s="42">
        <f>'Summary Info - Enter Data Here'!C57</f>
        <v>0</v>
      </c>
      <c r="D41" s="42">
        <f>'Summary Info - Enter Data Here'!D57</f>
        <v>0</v>
      </c>
      <c r="E41" s="42">
        <f>'Summary Info - Enter Data Here'!E57</f>
        <v>0</v>
      </c>
      <c r="F41" s="42">
        <f>'Summary Info - Enter Data Here'!F57</f>
        <v>0</v>
      </c>
      <c r="G41" s="42">
        <f>'Summary Info - Enter Data Here'!G57</f>
        <v>0</v>
      </c>
      <c r="H41" s="42">
        <f>'Summary Info - Enter Data Here'!H57</f>
        <v>0</v>
      </c>
      <c r="I41" s="42">
        <f>'Summary Info - Enter Data Here'!I57</f>
        <v>0</v>
      </c>
      <c r="J41" s="42">
        <f>'Summary Info - Enter Data Here'!J57</f>
        <v>0</v>
      </c>
      <c r="K41" s="42">
        <f>'Summary Info - Enter Data Here'!K57</f>
        <v>0</v>
      </c>
      <c r="L41" s="42">
        <f>'Summary Info - Enter Data Here'!L57</f>
        <v>0</v>
      </c>
      <c r="M41" s="42">
        <f>'Summary Info - Enter Data Here'!M57</f>
        <v>0</v>
      </c>
      <c r="N41" s="42">
        <f>'Summary Info - Enter Data Here'!N57</f>
        <v>0</v>
      </c>
      <c r="O41" s="42">
        <f>'Summary Info - Enter Data Here'!O57</f>
        <v>0</v>
      </c>
      <c r="P41" s="42">
        <f>'Summary Info - Enter Data Here'!P57</f>
        <v>0</v>
      </c>
      <c r="Q41" s="42">
        <f>'Summary Info - Enter Data Here'!Q57</f>
        <v>0</v>
      </c>
    </row>
    <row r="43" spans="1:17" ht="15.6" x14ac:dyDescent="0.3">
      <c r="A43" s="38" t="s">
        <v>57</v>
      </c>
    </row>
    <row r="44" spans="1:17" x14ac:dyDescent="0.3">
      <c r="B44" s="44" t="str">
        <f>'Summary Info - Enter Data Here'!B1</f>
        <v>2012</v>
      </c>
      <c r="C44" s="44" t="str">
        <f>'Summary Info - Enter Data Here'!C1</f>
        <v>2013</v>
      </c>
      <c r="D44" s="44" t="str">
        <f>'Summary Info - Enter Data Here'!D1</f>
        <v>2014</v>
      </c>
      <c r="E44" s="44" t="str">
        <f>'Summary Info - Enter Data Here'!E1</f>
        <v>2015</v>
      </c>
      <c r="F44" s="44" t="str">
        <f>'Summary Info - Enter Data Here'!F1</f>
        <v>2016</v>
      </c>
      <c r="G44" s="44">
        <f>'Summary Info - Enter Data Here'!G1</f>
        <v>2017</v>
      </c>
      <c r="H44" s="44">
        <f>'Summary Info - Enter Data Here'!H1</f>
        <v>2018</v>
      </c>
      <c r="I44" s="44">
        <f>'Summary Info - Enter Data Here'!I1</f>
        <v>2019</v>
      </c>
      <c r="J44" s="44">
        <f>'Summary Info - Enter Data Here'!J1</f>
        <v>2020</v>
      </c>
      <c r="K44" s="44">
        <f>'Summary Info - Enter Data Here'!K1</f>
        <v>2021</v>
      </c>
      <c r="L44" s="44">
        <f>'Summary Info - Enter Data Here'!L1</f>
        <v>2022</v>
      </c>
      <c r="M44" s="44">
        <f>'Summary Info - Enter Data Here'!M1</f>
        <v>2023</v>
      </c>
      <c r="N44" s="44">
        <f>'Summary Info - Enter Data Here'!N1</f>
        <v>2024</v>
      </c>
      <c r="O44" s="44">
        <f>'Summary Info - Enter Data Here'!O1</f>
        <v>2025</v>
      </c>
      <c r="P44" s="44">
        <f>'Summary Info - Enter Data Here'!P1</f>
        <v>2026</v>
      </c>
      <c r="Q44" s="44">
        <f>'Summary Info - Enter Data Here'!Q1</f>
        <v>2027</v>
      </c>
    </row>
    <row r="45" spans="1:17" x14ac:dyDescent="0.3">
      <c r="A45" t="str">
        <f>'Summary Info - Enter Data Here'!A61</f>
        <v xml:space="preserve">      District</v>
      </c>
      <c r="B45" s="42">
        <f>'Summary Info - Enter Data Here'!B61</f>
        <v>0</v>
      </c>
      <c r="C45" s="42">
        <f>'Summary Info - Enter Data Here'!C61</f>
        <v>0</v>
      </c>
      <c r="D45" s="42">
        <f>'Summary Info - Enter Data Here'!D61</f>
        <v>0</v>
      </c>
      <c r="E45" s="42">
        <f>'Summary Info - Enter Data Here'!E61</f>
        <v>0</v>
      </c>
      <c r="F45" s="42">
        <f>'Summary Info - Enter Data Here'!F61</f>
        <v>0</v>
      </c>
      <c r="G45" s="42">
        <f>'Summary Info - Enter Data Here'!G61</f>
        <v>0</v>
      </c>
      <c r="H45" s="42">
        <f>'Summary Info - Enter Data Here'!H61</f>
        <v>0</v>
      </c>
      <c r="I45" s="42">
        <f>'Summary Info - Enter Data Here'!I61</f>
        <v>0</v>
      </c>
      <c r="J45" s="42">
        <f>'Summary Info - Enter Data Here'!J61</f>
        <v>0</v>
      </c>
      <c r="K45" s="42">
        <f>'Summary Info - Enter Data Here'!K61</f>
        <v>0</v>
      </c>
      <c r="L45" s="42">
        <f>'Summary Info - Enter Data Here'!L61</f>
        <v>0</v>
      </c>
      <c r="M45" s="42">
        <f>'Summary Info - Enter Data Here'!M61</f>
        <v>0</v>
      </c>
      <c r="N45" s="42">
        <f>'Summary Info - Enter Data Here'!N61</f>
        <v>0</v>
      </c>
      <c r="O45" s="42">
        <f>'Summary Info - Enter Data Here'!O61</f>
        <v>0</v>
      </c>
      <c r="P45" s="42">
        <f>'Summary Info - Enter Data Here'!P61</f>
        <v>0</v>
      </c>
      <c r="Q45" s="42">
        <f>'Summary Info - Enter Data Here'!Q61</f>
        <v>0</v>
      </c>
    </row>
    <row r="46" spans="1:17" x14ac:dyDescent="0.3">
      <c r="A46" t="str">
        <f>'Summary Info - Enter Data Here'!A62</f>
        <v xml:space="preserve">      County</v>
      </c>
      <c r="B46" s="42">
        <f>'Summary Info - Enter Data Here'!B62</f>
        <v>0</v>
      </c>
      <c r="C46" s="42">
        <f>'Summary Info - Enter Data Here'!C62</f>
        <v>0</v>
      </c>
      <c r="D46" s="42">
        <f>'Summary Info - Enter Data Here'!D62</f>
        <v>0</v>
      </c>
      <c r="E46" s="42">
        <f>'Summary Info - Enter Data Here'!E62</f>
        <v>0</v>
      </c>
      <c r="F46" s="42">
        <f>'Summary Info - Enter Data Here'!F62</f>
        <v>0</v>
      </c>
      <c r="G46" s="42">
        <f>'Summary Info - Enter Data Here'!G62</f>
        <v>0</v>
      </c>
      <c r="H46" s="42">
        <f>'Summary Info - Enter Data Here'!H62</f>
        <v>0</v>
      </c>
      <c r="I46" s="42">
        <f>'Summary Info - Enter Data Here'!I62</f>
        <v>0</v>
      </c>
      <c r="J46" s="42">
        <f>'Summary Info - Enter Data Here'!J62</f>
        <v>0</v>
      </c>
      <c r="K46" s="42">
        <f>'Summary Info - Enter Data Here'!K62</f>
        <v>0</v>
      </c>
      <c r="L46" s="42">
        <f>'Summary Info - Enter Data Here'!L62</f>
        <v>0</v>
      </c>
      <c r="M46" s="42">
        <f>'Summary Info - Enter Data Here'!M62</f>
        <v>0</v>
      </c>
      <c r="N46" s="42">
        <f>'Summary Info - Enter Data Here'!N62</f>
        <v>0</v>
      </c>
      <c r="O46" s="42">
        <f>'Summary Info - Enter Data Here'!O62</f>
        <v>0</v>
      </c>
      <c r="P46" s="42">
        <f>'Summary Info - Enter Data Here'!P62</f>
        <v>0</v>
      </c>
      <c r="Q46" s="42">
        <f>'Summary Info - Enter Data Here'!Q62</f>
        <v>0</v>
      </c>
    </row>
    <row r="47" spans="1:17" x14ac:dyDescent="0.3">
      <c r="A47" t="str">
        <f>'Summary Info - Enter Data Here'!A63</f>
        <v xml:space="preserve">      Federal</v>
      </c>
      <c r="B47" s="42">
        <f>'Summary Info - Enter Data Here'!B63</f>
        <v>0</v>
      </c>
      <c r="C47" s="42">
        <f>'Summary Info - Enter Data Here'!C63</f>
        <v>0</v>
      </c>
      <c r="D47" s="42">
        <f>'Summary Info - Enter Data Here'!D63</f>
        <v>0</v>
      </c>
      <c r="E47" s="42">
        <f>'Summary Info - Enter Data Here'!E63</f>
        <v>0</v>
      </c>
      <c r="F47" s="42">
        <f>'Summary Info - Enter Data Here'!F63</f>
        <v>0</v>
      </c>
      <c r="G47" s="42">
        <f>'Summary Info - Enter Data Here'!G63</f>
        <v>0</v>
      </c>
      <c r="H47" s="42">
        <f>'Summary Info - Enter Data Here'!H63</f>
        <v>0</v>
      </c>
      <c r="I47" s="42">
        <f>'Summary Info - Enter Data Here'!I63</f>
        <v>0</v>
      </c>
      <c r="J47" s="42">
        <f>'Summary Info - Enter Data Here'!J63</f>
        <v>0</v>
      </c>
      <c r="K47" s="42">
        <f>'Summary Info - Enter Data Here'!K63</f>
        <v>0</v>
      </c>
      <c r="L47" s="42">
        <f>'Summary Info - Enter Data Here'!L63</f>
        <v>0</v>
      </c>
      <c r="M47" s="42">
        <f>'Summary Info - Enter Data Here'!M63</f>
        <v>0</v>
      </c>
      <c r="N47" s="42">
        <f>'Summary Info - Enter Data Here'!N63</f>
        <v>0</v>
      </c>
      <c r="O47" s="42">
        <f>'Summary Info - Enter Data Here'!O63</f>
        <v>0</v>
      </c>
      <c r="P47" s="42">
        <f>'Summary Info - Enter Data Here'!P63</f>
        <v>0</v>
      </c>
      <c r="Q47" s="42">
        <f>'Summary Info - Enter Data Here'!Q63</f>
        <v>0</v>
      </c>
    </row>
    <row r="48" spans="1:17" x14ac:dyDescent="0.3">
      <c r="A48" s="29" t="str">
        <f>'Summary Info - Enter Data Here'!A64</f>
        <v xml:space="preserve">      State</v>
      </c>
      <c r="B48" s="42">
        <f>'Summary Info - Enter Data Here'!B64</f>
        <v>0</v>
      </c>
      <c r="C48" s="42">
        <f>'Summary Info - Enter Data Here'!C64</f>
        <v>0</v>
      </c>
      <c r="D48" s="42">
        <f>'Summary Info - Enter Data Here'!D64</f>
        <v>0</v>
      </c>
      <c r="E48" s="42">
        <f>'Summary Info - Enter Data Here'!E64</f>
        <v>0</v>
      </c>
      <c r="F48" s="42">
        <f>'Summary Info - Enter Data Here'!F64</f>
        <v>0</v>
      </c>
      <c r="G48" s="42">
        <f>'Summary Info - Enter Data Here'!G64</f>
        <v>0</v>
      </c>
      <c r="H48" s="42">
        <f>'Summary Info - Enter Data Here'!H64</f>
        <v>0</v>
      </c>
      <c r="I48" s="42">
        <f>'Summary Info - Enter Data Here'!I64</f>
        <v>0</v>
      </c>
      <c r="J48" s="42">
        <f>'Summary Info - Enter Data Here'!J64</f>
        <v>0</v>
      </c>
      <c r="K48" s="42">
        <f>'Summary Info - Enter Data Here'!K64</f>
        <v>0</v>
      </c>
      <c r="L48" s="42">
        <f>'Summary Info - Enter Data Here'!L64</f>
        <v>0</v>
      </c>
      <c r="M48" s="42">
        <f>'Summary Info - Enter Data Here'!M64</f>
        <v>0</v>
      </c>
      <c r="N48" s="42">
        <f>'Summary Info - Enter Data Here'!N64</f>
        <v>0</v>
      </c>
      <c r="O48" s="42">
        <f>'Summary Info - Enter Data Here'!O64</f>
        <v>0</v>
      </c>
      <c r="P48" s="42">
        <f>'Summary Info - Enter Data Here'!P64</f>
        <v>0</v>
      </c>
      <c r="Q48" s="42">
        <f>'Summary Info - Enter Data Here'!Q64</f>
        <v>0</v>
      </c>
    </row>
    <row r="50" spans="1:17" ht="15.6" x14ac:dyDescent="0.3">
      <c r="A50" s="38" t="s">
        <v>58</v>
      </c>
    </row>
    <row r="51" spans="1:17" x14ac:dyDescent="0.3">
      <c r="B51" s="44" t="str">
        <f>'Summary Info - Enter Data Here'!B1</f>
        <v>2012</v>
      </c>
      <c r="C51" s="44" t="str">
        <f>'Summary Info - Enter Data Here'!C1</f>
        <v>2013</v>
      </c>
      <c r="D51" s="44" t="str">
        <f>'Summary Info - Enter Data Here'!D1</f>
        <v>2014</v>
      </c>
      <c r="E51" s="44" t="str">
        <f>'Summary Info - Enter Data Here'!E1</f>
        <v>2015</v>
      </c>
      <c r="F51" s="44" t="str">
        <f>'Summary Info - Enter Data Here'!F1</f>
        <v>2016</v>
      </c>
      <c r="G51" s="44">
        <f>'Summary Info - Enter Data Here'!G1</f>
        <v>2017</v>
      </c>
      <c r="H51" s="44">
        <f>'Summary Info - Enter Data Here'!H1</f>
        <v>2018</v>
      </c>
      <c r="I51" s="44">
        <f>'Summary Info - Enter Data Here'!I1</f>
        <v>2019</v>
      </c>
      <c r="J51" s="44">
        <f>'Summary Info - Enter Data Here'!J1</f>
        <v>2020</v>
      </c>
      <c r="K51" s="44">
        <f>'Summary Info - Enter Data Here'!K1</f>
        <v>2021</v>
      </c>
      <c r="L51" s="44">
        <f>'Summary Info - Enter Data Here'!L1</f>
        <v>2022</v>
      </c>
      <c r="M51" s="44">
        <f>'Summary Info - Enter Data Here'!M1</f>
        <v>2023</v>
      </c>
      <c r="N51" s="44">
        <f>'Summary Info - Enter Data Here'!N1</f>
        <v>2024</v>
      </c>
      <c r="O51" s="44">
        <f>'Summary Info - Enter Data Here'!O1</f>
        <v>2025</v>
      </c>
      <c r="P51" s="44">
        <f>'Summary Info - Enter Data Here'!P1</f>
        <v>2026</v>
      </c>
      <c r="Q51" s="44">
        <f>'Summary Info - Enter Data Here'!Q1</f>
        <v>2027</v>
      </c>
    </row>
    <row r="52" spans="1:17" x14ac:dyDescent="0.3">
      <c r="A52" t="s">
        <v>22</v>
      </c>
      <c r="B52" s="42">
        <f>'Summary Info - Enter Data Here'!B30</f>
        <v>0</v>
      </c>
      <c r="C52" s="42">
        <f>'Summary Info - Enter Data Here'!C30</f>
        <v>0</v>
      </c>
      <c r="D52" s="42">
        <f>'Summary Info - Enter Data Here'!D30</f>
        <v>0</v>
      </c>
      <c r="E52" s="42">
        <f>'Summary Info - Enter Data Here'!E30</f>
        <v>0</v>
      </c>
      <c r="F52" s="42">
        <f>'Summary Info - Enter Data Here'!F30</f>
        <v>0</v>
      </c>
      <c r="G52" s="42">
        <f>'Summary Info - Enter Data Here'!G30</f>
        <v>0</v>
      </c>
      <c r="H52" s="42">
        <f>'Summary Info - Enter Data Here'!H30</f>
        <v>0</v>
      </c>
      <c r="I52" s="42">
        <f>'Summary Info - Enter Data Here'!I30</f>
        <v>0</v>
      </c>
      <c r="J52" s="42">
        <f>'Summary Info - Enter Data Here'!J30</f>
        <v>0</v>
      </c>
      <c r="K52" s="42">
        <f>'Summary Info - Enter Data Here'!K30</f>
        <v>0</v>
      </c>
      <c r="L52" s="42">
        <f>'Summary Info - Enter Data Here'!L30</f>
        <v>0</v>
      </c>
      <c r="M52" s="42">
        <f>'Summary Info - Enter Data Here'!M30</f>
        <v>0</v>
      </c>
      <c r="N52" s="42">
        <f>'Summary Info - Enter Data Here'!N30</f>
        <v>0</v>
      </c>
      <c r="O52" s="42">
        <f>'Summary Info - Enter Data Here'!O30</f>
        <v>0</v>
      </c>
      <c r="P52" s="42">
        <f>'Summary Info - Enter Data Here'!P30</f>
        <v>0</v>
      </c>
      <c r="Q52" s="42">
        <f>'Summary Info - Enter Data Here'!Q30</f>
        <v>0</v>
      </c>
    </row>
    <row r="53" spans="1:17" x14ac:dyDescent="0.3">
      <c r="A53" t="s">
        <v>59</v>
      </c>
      <c r="B53" s="53" t="e">
        <f>'Summary Info - Enter Data Here'!B32</f>
        <v>#DIV/0!</v>
      </c>
      <c r="C53" s="53" t="e">
        <f>'Summary Info - Enter Data Here'!C32</f>
        <v>#DIV/0!</v>
      </c>
      <c r="D53" s="53" t="e">
        <f>'Summary Info - Enter Data Here'!D32</f>
        <v>#DIV/0!</v>
      </c>
      <c r="E53" s="53" t="e">
        <f>'Summary Info - Enter Data Here'!E32</f>
        <v>#DIV/0!</v>
      </c>
      <c r="F53" s="53" t="e">
        <f>'Summary Info - Enter Data Here'!F32</f>
        <v>#DIV/0!</v>
      </c>
      <c r="G53" s="53" t="e">
        <f>'Summary Info - Enter Data Here'!G32</f>
        <v>#DIV/0!</v>
      </c>
      <c r="H53" s="53" t="e">
        <f>'Summary Info - Enter Data Here'!H32</f>
        <v>#DIV/0!</v>
      </c>
      <c r="I53" s="53" t="e">
        <f>'Summary Info - Enter Data Here'!I32</f>
        <v>#DIV/0!</v>
      </c>
      <c r="J53" s="53" t="e">
        <f>'Summary Info - Enter Data Here'!J32</f>
        <v>#DIV/0!</v>
      </c>
      <c r="K53" s="53" t="e">
        <f>'Summary Info - Enter Data Here'!K32</f>
        <v>#DIV/0!</v>
      </c>
      <c r="L53" s="53" t="e">
        <f>'Summary Info - Enter Data Here'!L32</f>
        <v>#DIV/0!</v>
      </c>
      <c r="M53" s="53" t="e">
        <f>'Summary Info - Enter Data Here'!M32</f>
        <v>#DIV/0!</v>
      </c>
      <c r="N53" s="53" t="e">
        <f>'Summary Info - Enter Data Here'!N32</f>
        <v>#DIV/0!</v>
      </c>
      <c r="O53" s="53" t="e">
        <f>'Summary Info - Enter Data Here'!O32</f>
        <v>#DIV/0!</v>
      </c>
      <c r="P53" s="53" t="e">
        <f>'Summary Info - Enter Data Here'!P32</f>
        <v>#DIV/0!</v>
      </c>
      <c r="Q53" s="53" t="e">
        <f>'Summary Info - Enter Data Here'!Q32</f>
        <v>#DIV/0!</v>
      </c>
    </row>
    <row r="55" spans="1:17" ht="15.6" x14ac:dyDescent="0.3">
      <c r="A55" s="38" t="s">
        <v>62</v>
      </c>
    </row>
    <row r="56" spans="1:17" x14ac:dyDescent="0.3">
      <c r="B56" s="44" t="str">
        <f>'Summary Info - Enter Data Here'!B1</f>
        <v>2012</v>
      </c>
      <c r="C56" s="44" t="str">
        <f>'Summary Info - Enter Data Here'!C1</f>
        <v>2013</v>
      </c>
      <c r="D56" s="44" t="str">
        <f>'Summary Info - Enter Data Here'!D1</f>
        <v>2014</v>
      </c>
      <c r="E56" s="44" t="str">
        <f>'Summary Info - Enter Data Here'!E1</f>
        <v>2015</v>
      </c>
      <c r="F56" s="44" t="str">
        <f>'Summary Info - Enter Data Here'!F1</f>
        <v>2016</v>
      </c>
      <c r="G56" s="44">
        <f>'Summary Info - Enter Data Here'!G1</f>
        <v>2017</v>
      </c>
      <c r="H56" s="44">
        <f>'Summary Info - Enter Data Here'!H1</f>
        <v>2018</v>
      </c>
      <c r="I56" s="44">
        <f>'Summary Info - Enter Data Here'!I1</f>
        <v>2019</v>
      </c>
      <c r="J56" s="44">
        <f>'Summary Info - Enter Data Here'!J1</f>
        <v>2020</v>
      </c>
      <c r="K56" s="44">
        <f>'Summary Info - Enter Data Here'!K1</f>
        <v>2021</v>
      </c>
      <c r="L56" s="44">
        <f>'Summary Info - Enter Data Here'!L1</f>
        <v>2022</v>
      </c>
      <c r="M56" s="44">
        <f>'Summary Info - Enter Data Here'!M1</f>
        <v>2023</v>
      </c>
      <c r="N56" s="44">
        <f>'Summary Info - Enter Data Here'!N1</f>
        <v>2024</v>
      </c>
      <c r="O56" s="44">
        <f>'Summary Info - Enter Data Here'!O1</f>
        <v>2025</v>
      </c>
      <c r="P56" s="44">
        <f>'Summary Info - Enter Data Here'!P1</f>
        <v>2026</v>
      </c>
      <c r="Q56" s="44">
        <f>'Summary Info - Enter Data Here'!Q1</f>
        <v>2027</v>
      </c>
    </row>
    <row r="57" spans="1:17" x14ac:dyDescent="0.3">
      <c r="A57" t="s">
        <v>61</v>
      </c>
      <c r="B57" s="42">
        <f>'Summary Info - Enter Data Here'!B27</f>
        <v>0</v>
      </c>
      <c r="C57" s="42">
        <f>'Summary Info - Enter Data Here'!C27</f>
        <v>0</v>
      </c>
      <c r="D57" s="42">
        <f>'Summary Info - Enter Data Here'!D27</f>
        <v>0</v>
      </c>
      <c r="E57" s="42">
        <f>'Summary Info - Enter Data Here'!E27</f>
        <v>0</v>
      </c>
      <c r="F57" s="42">
        <f>'Summary Info - Enter Data Here'!F27</f>
        <v>0</v>
      </c>
      <c r="G57" s="42">
        <f>'Summary Info - Enter Data Here'!G27</f>
        <v>0</v>
      </c>
      <c r="H57" s="42">
        <f>'Summary Info - Enter Data Here'!H27</f>
        <v>0</v>
      </c>
      <c r="I57" s="42">
        <f>'Summary Info - Enter Data Here'!I27</f>
        <v>0</v>
      </c>
      <c r="J57" s="42">
        <f>'Summary Info - Enter Data Here'!J27</f>
        <v>0</v>
      </c>
      <c r="K57" s="42">
        <f>'Summary Info - Enter Data Here'!K27</f>
        <v>0</v>
      </c>
      <c r="L57" s="42">
        <f>'Summary Info - Enter Data Here'!L27</f>
        <v>0</v>
      </c>
      <c r="M57" s="42">
        <f>'Summary Info - Enter Data Here'!M27</f>
        <v>0</v>
      </c>
      <c r="N57" s="42">
        <f>'Summary Info - Enter Data Here'!N27</f>
        <v>0</v>
      </c>
      <c r="O57" s="42">
        <f>'Summary Info - Enter Data Here'!O27</f>
        <v>0</v>
      </c>
      <c r="P57" s="42">
        <f>'Summary Info - Enter Data Here'!P27</f>
        <v>0</v>
      </c>
      <c r="Q57" s="42">
        <f>'Summary Info - Enter Data Here'!Q27</f>
        <v>0</v>
      </c>
    </row>
    <row r="59" spans="1:17" ht="15.6" x14ac:dyDescent="0.3">
      <c r="A59" s="38" t="s">
        <v>60</v>
      </c>
    </row>
    <row r="60" spans="1:17" x14ac:dyDescent="0.3">
      <c r="B60" s="44" t="str">
        <f>'Summary Info - Enter Data Here'!B1</f>
        <v>2012</v>
      </c>
      <c r="C60" s="44" t="str">
        <f>'Summary Info - Enter Data Here'!C1</f>
        <v>2013</v>
      </c>
      <c r="D60" s="44" t="str">
        <f>'Summary Info - Enter Data Here'!D1</f>
        <v>2014</v>
      </c>
      <c r="E60" s="44" t="str">
        <f>'Summary Info - Enter Data Here'!E1</f>
        <v>2015</v>
      </c>
      <c r="F60" s="44" t="str">
        <f>'Summary Info - Enter Data Here'!F1</f>
        <v>2016</v>
      </c>
      <c r="G60" s="44">
        <f>'Summary Info - Enter Data Here'!G1</f>
        <v>2017</v>
      </c>
      <c r="H60" s="44">
        <f>'Summary Info - Enter Data Here'!H1</f>
        <v>2018</v>
      </c>
      <c r="I60" s="44">
        <f>'Summary Info - Enter Data Here'!I1</f>
        <v>2019</v>
      </c>
      <c r="J60" s="44">
        <f>'Summary Info - Enter Data Here'!J1</f>
        <v>2020</v>
      </c>
      <c r="K60" s="44">
        <f>'Summary Info - Enter Data Here'!K1</f>
        <v>2021</v>
      </c>
      <c r="L60" s="44">
        <f>'Summary Info - Enter Data Here'!L1</f>
        <v>2022</v>
      </c>
      <c r="M60" s="44">
        <f>'Summary Info - Enter Data Here'!M1</f>
        <v>2023</v>
      </c>
      <c r="N60" s="44">
        <f>'Summary Info - Enter Data Here'!N1</f>
        <v>2024</v>
      </c>
      <c r="O60" s="44">
        <f>'Summary Info - Enter Data Here'!O1</f>
        <v>2025</v>
      </c>
      <c r="P60" s="44">
        <f>'Summary Info - Enter Data Here'!P1</f>
        <v>2026</v>
      </c>
      <c r="Q60" s="44">
        <f>'Summary Info - Enter Data Here'!Q1</f>
        <v>2027</v>
      </c>
    </row>
    <row r="61" spans="1:17" x14ac:dyDescent="0.3">
      <c r="A61" t="s">
        <v>22</v>
      </c>
      <c r="B61" s="42">
        <f>'Summary Info - Enter Data Here'!B30</f>
        <v>0</v>
      </c>
      <c r="C61" s="42">
        <f>'Summary Info - Enter Data Here'!C30</f>
        <v>0</v>
      </c>
      <c r="D61" s="42">
        <f>'Summary Info - Enter Data Here'!D30</f>
        <v>0</v>
      </c>
      <c r="E61" s="42">
        <f>'Summary Info - Enter Data Here'!E30</f>
        <v>0</v>
      </c>
      <c r="F61" s="42">
        <f>'Summary Info - Enter Data Here'!F30</f>
        <v>0</v>
      </c>
      <c r="G61" s="42">
        <f>'Summary Info - Enter Data Here'!G30</f>
        <v>0</v>
      </c>
      <c r="H61" s="42">
        <f>'Summary Info - Enter Data Here'!H30</f>
        <v>0</v>
      </c>
      <c r="I61" s="42">
        <f>'Summary Info - Enter Data Here'!I30</f>
        <v>0</v>
      </c>
      <c r="J61" s="42">
        <f>'Summary Info - Enter Data Here'!J30</f>
        <v>0</v>
      </c>
      <c r="K61" s="42">
        <f>'Summary Info - Enter Data Here'!K30</f>
        <v>0</v>
      </c>
      <c r="L61" s="42">
        <f>'Summary Info - Enter Data Here'!L30</f>
        <v>0</v>
      </c>
      <c r="M61" s="42">
        <f>'Summary Info - Enter Data Here'!M30</f>
        <v>0</v>
      </c>
      <c r="N61" s="42">
        <f>'Summary Info - Enter Data Here'!N30</f>
        <v>0</v>
      </c>
      <c r="O61" s="42">
        <f>'Summary Info - Enter Data Here'!O30</f>
        <v>0</v>
      </c>
      <c r="P61" s="42">
        <f>'Summary Info - Enter Data Here'!P30</f>
        <v>0</v>
      </c>
      <c r="Q61" s="42">
        <f>'Summary Info - Enter Data Here'!Q30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4B83-B21E-4357-A00B-C856CA21942D}">
  <dimension ref="A1"/>
  <sheetViews>
    <sheetView workbookViewId="0">
      <selection activeCell="G21" sqref="G21"/>
    </sheetView>
  </sheetViews>
  <sheetFormatPr defaultRowHeight="14.4" x14ac:dyDescent="0.3"/>
  <sheetData>
    <row r="1" spans="1:1" x14ac:dyDescent="0.3">
      <c r="A1" s="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Summary Info - Enter Data Here</vt:lpstr>
      <vt:lpstr>Annual Dashboard- Autopopulates</vt:lpstr>
      <vt:lpstr>Analysis-AutoPopulates</vt:lpstr>
      <vt:lpstr>Notes</vt:lpstr>
    </vt:vector>
  </TitlesOfParts>
  <Company>MN.IT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Ostendorf</dc:creator>
  <cp:lastModifiedBy>Linda I. Donnay</cp:lastModifiedBy>
  <cp:lastPrinted>2018-10-11T17:09:04Z</cp:lastPrinted>
  <dcterms:created xsi:type="dcterms:W3CDTF">2018-10-11T14:06:28Z</dcterms:created>
  <dcterms:modified xsi:type="dcterms:W3CDTF">2019-11-04T19:08:10Z</dcterms:modified>
</cp:coreProperties>
</file>